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012\"/>
    </mc:Choice>
  </mc:AlternateContent>
  <xr:revisionPtr revIDLastSave="0" documentId="13_ncr:1_{72310A34-0F90-4AF4-88E7-A354618DC3F0}" xr6:coauthVersionLast="44" xr6:coauthVersionMax="44" xr10:uidLastSave="{00000000-0000-0000-0000-000000000000}"/>
  <bookViews>
    <workbookView xWindow="29895" yWindow="1485" windowWidth="26775" windowHeight="11880" tabRatio="907" xr2:uid="{00000000-000D-0000-FFFF-FFFF00000000}"/>
  </bookViews>
  <sheets>
    <sheet name="December 2020" sheetId="11" r:id="rId1"/>
    <sheet name="Week of November 29th" sheetId="217" r:id="rId2"/>
    <sheet name="Week of December 7th" sheetId="218" r:id="rId3"/>
    <sheet name="Week of December 14th" sheetId="219" r:id="rId4"/>
    <sheet name="Week of December 21st" sheetId="220" r:id="rId5"/>
    <sheet name="Week of December 28th" sheetId="221" r:id="rId6"/>
    <sheet name="December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21" l="1"/>
  <c r="E71" i="221"/>
  <c r="D71" i="220"/>
  <c r="E71" i="220"/>
  <c r="D71" i="219"/>
  <c r="E71" i="219"/>
  <c r="D71" i="218"/>
  <c r="E71" i="218"/>
  <c r="D71" i="217"/>
  <c r="E71" i="217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<sst xmlns="http://schemas.openxmlformats.org/spreadsheetml/2006/main" count="537" uniqueCount="83">
  <si>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</si>
  <si>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</si>
  <si>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</si>
  <si>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</si>
  <si>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</si>
  <si>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</si>
  <si>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</si>
  <si>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</si>
  <si>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</si>
  <si>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</si>
  <si>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</si>
  <si>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</si>
  <si>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</si>
  <si>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</si>
  <si>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</si>
  <si>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</si>
  <si>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</si>
  <si>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</si>
  <si>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</si>
  <si>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</si>
  <si>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</si>
  <si>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</si>
  <si>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</si>
  <si>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</si>
  <si>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</si>
  <si>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</si>
  <si>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</si>
  <si>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</si>
  <si>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</si>
  <si>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</si>
  <si>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</si>
  <si>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</si>
  <si>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</si>
  <si>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</si>
  <si>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</si>
  <si>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</si>
  <si>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</si>
  <si>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</si>
  <si>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</si>
  <si>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</si>
  <si>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</si>
  <si>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</si>
  <si>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</si>
  <si>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</si>
  <si>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</si>
  <si>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</si>
  <si>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</si>
  <si>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</si>
  <si>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</si>
  <si>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</si>
  <si>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</si>
  <si>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</si>
  <si>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</si>
  <si>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</si>
  <si>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</si>
  <si>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</si>
  <si>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</si>
  <si>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</si>
  <si>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</si>
  <si>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</si>
  <si>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</si>
  <si>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</si>
  <si>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</si>
  <si>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</si>
  <si>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</si>
  <si>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</si>
  <si>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</si>
  <si>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</si>
  <si>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</si>
  <si>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</si>
  <si>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</si>
  <si>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</si>
  <si>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</si>
  <si>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</si>
  <si>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</si>
  <si>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</si>
  <si>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</si>
  <si>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11/29/2020</t>
  </si>
  <si>
    <t>December 1 - 31</t>
  </si>
  <si>
    <t>Week of 12/07/2020</t>
  </si>
  <si>
    <t>Week of 12/14/2020</t>
  </si>
  <si>
    <t>Week of 12/21/2020</t>
  </si>
  <si>
    <t>Week of 12/28/2020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</si>
</sst>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9" fillId="0" borderId="0" xfId="28"/>
    <xf numFmtId="0" fontId="20" fillId="0" borderId="0" xfId="28" applyFont="1" applyAlignment="1">
      <alignment horizontal="left"/>
    </xf>
    <xf numFmtId="0" fontId="13" fillId="0" borderId="0" xfId="28" applyFont="1"/>
    <xf numFmtId="164" fontId="12" fillId="0" borderId="0" xfId="28" applyNumberFormat="1" applyFont="1"/>
    <xf numFmtId="0" fontId="20" fillId="0" borderId="0" xfId="28" applyFont="1"/>
    <xf numFmtId="0" fontId="1" fillId="0" borderId="0" xfId="28" applyFont="1"/>
    <xf numFmtId="0" fontId="20" fillId="0" borderId="0" xfId="28" applyFont="1" applyAlignment="1">
      <alignment horizontal="center"/>
    </xf>
    <xf numFmtId="7" fontId="13" fillId="0" borderId="0" xfId="28" applyNumberFormat="1" applyFont="1" applyAlignment="1">
      <alignment horizontal="center"/>
    </xf>
    <xf numFmtId="0" fontId="12" fillId="0" borderId="0" xfId="28" applyFont="1"/>
  </cellXfs>
  <cellStyles count="2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D4" sqref="D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'December 2019'!A1</f>
        <v>December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November 29th:Week of December 28th'!D3)</f>
        <v>1308889.3999999999</v>
      </c>
      <c r="E4" s="6">
        <f>SUM('Week of November 29th:Week of December 28th'!E3)</f>
        <v>1155876.73</v>
      </c>
      <c r="F4" s="7"/>
      <c r="G4" s="20">
        <f>IFERROR((D4/'December 2019'!D4)-1,0)</f>
        <v>-2.9838867005093195E-2</v>
      </c>
      <c r="H4" s="20">
        <f>IFERROR((E4/'December 2019'!E4)-1,0)</f>
        <v>0.5343382019474765</v>
      </c>
      <c r="J4" s="17"/>
      <c r="K4" s="17"/>
    </row>
    <row r="5" spans="1:11" x14ac:dyDescent="0.25">
      <c r="A5" s="5" t="s">
        <v>7</v>
      </c>
      <c r="B5">
        <v>2</v>
      </c>
      <c r="D5" s="6">
        <f>SUM('Week of November 29th:Week of December 28th'!D4)</f>
        <v>96327.709999999992</v>
      </c>
      <c r="E5" s="6">
        <f>SUM('Week of November 29th:Week of December 28th'!E4)</f>
        <v>56016.45</v>
      </c>
      <c r="F5" s="7"/>
      <c r="G5" s="21">
        <f>IFERROR((D5/'December 2019'!D5)-1,0)</f>
        <v>0.10922057927724471</v>
      </c>
      <c r="H5" s="21">
        <f>IFERROR((E5/'December 2019'!E5)-1,0)</f>
        <v>-2.5987137301823893E-3</v>
      </c>
      <c r="J5" s="17"/>
      <c r="K5" s="17"/>
    </row>
    <row r="6" spans="1:11" x14ac:dyDescent="0.25">
      <c r="A6" s="5" t="s">
        <v>8</v>
      </c>
      <c r="B6">
        <v>3</v>
      </c>
      <c r="D6" s="6">
        <f>SUM('Week of November 29th:Week of December 28th'!D5)</f>
        <v>2382144.0500000003</v>
      </c>
      <c r="E6" s="6">
        <f>SUM('Week of November 29th:Week of December 28th'!E5)</f>
        <v>1558774.5</v>
      </c>
      <c r="F6" s="7"/>
      <c r="G6" s="21">
        <f>IFERROR((D6/'December 2019'!D6)-1,0)</f>
        <v>0.47041780981857495</v>
      </c>
      <c r="H6" s="21">
        <f>IFERROR((E6/'December 2019'!E6)-1,0)</f>
        <v>0.21589179727628927</v>
      </c>
      <c r="J6" s="17"/>
      <c r="K6" s="17"/>
    </row>
    <row r="7" spans="1:11" x14ac:dyDescent="0.25">
      <c r="A7" s="5" t="s">
        <v>9</v>
      </c>
      <c r="B7">
        <v>4</v>
      </c>
      <c r="D7" s="6">
        <f>SUM('Week of November 29th:Week of December 28th'!D6)</f>
        <v>213245.9</v>
      </c>
      <c r="E7" s="6">
        <f>SUM('Week of November 29th:Week of December 28th'!E6)</f>
        <v>165408.95000000001</v>
      </c>
      <c r="F7" s="7"/>
      <c r="G7" s="21">
        <f>IFERROR((D7/'December 2019'!D7)-1,0)</f>
        <v>2.1753197344145763</v>
      </c>
      <c r="H7" s="21">
        <f>IFERROR((E7/'December 2019'!E7)-1,0)</f>
        <v>3.080479023303603</v>
      </c>
      <c r="J7" s="17"/>
      <c r="K7" s="17"/>
    </row>
    <row r="8" spans="1:11" x14ac:dyDescent="0.25">
      <c r="A8" s="5" t="s">
        <v>10</v>
      </c>
      <c r="B8">
        <v>5</v>
      </c>
      <c r="D8" s="6">
        <f>SUM('Week of November 29th:Week of December 28th'!D7)</f>
        <v>4413315.8999999994</v>
      </c>
      <c r="E8" s="6">
        <f>SUM('Week of November 29th:Week of December 28th'!E7)</f>
        <v>3446472.75</v>
      </c>
      <c r="F8" s="7"/>
      <c r="G8" s="21">
        <f>IFERROR((D8/'December 2019'!D8)-1,0)</f>
        <v>0.18969295017880494</v>
      </c>
      <c r="H8" s="21">
        <f>IFERROR((E8/'December 2019'!E8)-1,0)</f>
        <v>0.5178326042225585</v>
      </c>
      <c r="J8" s="17"/>
      <c r="K8" s="17"/>
    </row>
    <row r="9" spans="1:11" x14ac:dyDescent="0.25">
      <c r="A9" s="5" t="s">
        <v>11</v>
      </c>
      <c r="B9">
        <v>6</v>
      </c>
      <c r="D9" s="6">
        <f>SUM('Week of November 29th:Week of December 28th'!D8)</f>
        <v>20755871.200000003</v>
      </c>
      <c r="E9" s="6">
        <f>SUM('Week of November 29th:Week of December 28th'!E8)</f>
        <v>11091811.850000001</v>
      </c>
      <c r="F9" s="7"/>
      <c r="G9" s="21">
        <f>IFERROR((D9/'December 2019'!D9)-1,0)</f>
        <v>1.4338415644909461</v>
      </c>
      <c r="H9" s="21">
        <f>IFERROR((E9/'December 2019'!E9)-1,0)</f>
        <v>1.0736548156056429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November 29th:Week of December 28th'!D9)</f>
        <v>20797</v>
      </c>
      <c r="E10" s="6">
        <f>SUM('Week of November 29th:Week of December 28th'!E9)</f>
        <v>12576.55</v>
      </c>
      <c r="F10" s="7"/>
      <c r="G10" s="21">
        <f>IFERROR((D10/'December 2019'!D10)-1,0)</f>
        <v>1.1719423934498137</v>
      </c>
      <c r="H10" s="21">
        <f>IFERROR((E10/'December 2019'!E10)-1,0)</f>
        <v>0.66502942403039689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November 29th:Week of December 28th'!D10)</f>
        <v>2431266.5999999996</v>
      </c>
      <c r="E11" s="6">
        <f>SUM('Week of November 29th:Week of December 28th'!E10)</f>
        <v>1186491.6000000001</v>
      </c>
      <c r="F11" s="7"/>
      <c r="G11" s="21">
        <f>IFERROR((D11/'December 2019'!D11)-1,0)</f>
        <v>0.46263277757377064</v>
      </c>
      <c r="H11" s="21">
        <f>IFERROR((E11/'December 2019'!E11)-1,0)</f>
        <v>0.80479055496903906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November 29th:Week of December 28th'!D11)</f>
        <v>962012.79999999993</v>
      </c>
      <c r="E12" s="6">
        <f>SUM('Week of November 29th:Week of December 28th'!E11)</f>
        <v>536580.79999999993</v>
      </c>
      <c r="F12" s="7"/>
      <c r="G12" s="21">
        <f>IFERROR((D12/'December 2019'!D12)-1,0)</f>
        <v>0.26863788215724105</v>
      </c>
      <c r="H12" s="21">
        <f>IFERROR((E12/'December 2019'!E12)-1,0)</f>
        <v>0.46804761831803732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November 29th:Week of December 28th'!D12)</f>
        <v>2119347.2999999998</v>
      </c>
      <c r="E13" s="6">
        <f>SUM('Week of November 29th:Week of December 28th'!E12)</f>
        <v>1797375.0499999998</v>
      </c>
      <c r="F13" s="7"/>
      <c r="G13" s="21">
        <f>IFERROR((D13/'December 2019'!D13)-1,0)</f>
        <v>1.308515610643922</v>
      </c>
      <c r="H13" s="21">
        <f>IFERROR((E13/'December 2019'!E13)-1,0)</f>
        <v>2.2143293946491776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November 29th:Week of December 28th'!D13)</f>
        <v>11495779.399999999</v>
      </c>
      <c r="E14" s="6">
        <f>SUM('Week of November 29th:Week of December 28th'!E13)</f>
        <v>3941268.8</v>
      </c>
      <c r="F14" s="7"/>
      <c r="G14" s="21">
        <f>IFERROR((D14/'December 2019'!D14)-1,0)</f>
        <v>0.60601432612945616</v>
      </c>
      <c r="H14" s="21">
        <f>IFERROR((E14/'December 2019'!E14)-1,0)</f>
        <v>0.48296412986034354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November 29th:Week of December 28th'!D14)</f>
        <v>265005.3</v>
      </c>
      <c r="E15" s="6">
        <f>SUM('Week of November 29th:Week of December 28th'!E14)</f>
        <v>162048.59999999998</v>
      </c>
      <c r="F15" s="7"/>
      <c r="G15" s="21">
        <f>IFERROR((D15/'December 2019'!D15)-1,0)</f>
        <v>0.22676279974076463</v>
      </c>
      <c r="H15" s="21">
        <f>IFERROR((E15/'December 2019'!E15)-1,0)</f>
        <v>0.24666722313920508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November 29th:Week of December 28th'!D15)</f>
        <v>17693507.399999999</v>
      </c>
      <c r="E16" s="6">
        <f>SUM('Week of November 29th:Week of December 28th'!E15)</f>
        <v>10842626.9</v>
      </c>
      <c r="F16" s="7"/>
      <c r="G16" s="21">
        <f>IFERROR((D16/'December 2019'!D16)-1,0)</f>
        <v>8.3710973696768054E-2</v>
      </c>
      <c r="H16" s="21">
        <f>IFERROR((E16/'December 2019'!E16)-1,0)</f>
        <v>-5.0697442696832629E-2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November 29th:Week of December 28th'!D16)</f>
        <v>93297.4</v>
      </c>
      <c r="E17" s="6">
        <f>SUM('Week of November 29th:Week of December 28th'!E16)</f>
        <v>45147.549999999996</v>
      </c>
      <c r="F17" s="7"/>
      <c r="G17" s="21">
        <f>IFERROR((D17/'December 2019'!D17)-1,0)</f>
        <v>-5.3939140125354057E-2</v>
      </c>
      <c r="H17" s="21">
        <f>IFERROR((E17/'December 2019'!E17)-1,0)</f>
        <v>5.5346382607202038E-3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November 29th:Week of December 28th'!D17)</f>
        <v>39540.199999999997</v>
      </c>
      <c r="E18" s="6">
        <f>SUM('Week of November 29th:Week of December 28th'!E17)</f>
        <v>16097.2</v>
      </c>
      <c r="F18" s="7"/>
      <c r="G18" s="21">
        <f>IFERROR((D18/'December 2019'!D18)-1,0)</f>
        <v>0</v>
      </c>
      <c r="H18" s="21">
        <f>IFERROR((E18/'December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November 29th:Week of December 28th'!D18)</f>
        <v>7953351</v>
      </c>
      <c r="E19" s="6">
        <f>SUM('Week of November 29th:Week of December 28th'!E18)</f>
        <v>5184761.4000000004</v>
      </c>
      <c r="F19" s="7"/>
      <c r="G19" s="21">
        <f>IFERROR((D19/'December 2019'!D19)-1,0)</f>
        <v>8.81156960842151E-2</v>
      </c>
      <c r="H19" s="21">
        <f>IFERROR((E19/'December 2019'!E19)-1,0)</f>
        <v>0.45524143566440811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November 29th:Week of December 28th'!D19)</f>
        <v>2208792.6</v>
      </c>
      <c r="E20" s="6">
        <f>SUM('Week of November 29th:Week of December 28th'!E19)</f>
        <v>1639793.4</v>
      </c>
      <c r="F20" s="7"/>
      <c r="G20" s="21">
        <f>IFERROR((D20/'December 2019'!D20)-1,0)</f>
        <v>0.13270207169072235</v>
      </c>
      <c r="H20" s="21">
        <f>IFERROR((E20/'December 2019'!E20)-1,0)</f>
        <v>0.10614692122718838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November 29th:Week of December 28th'!D20)</f>
        <v>1680608.7800000003</v>
      </c>
      <c r="E21" s="6">
        <f>SUM('Week of November 29th:Week of December 28th'!E20)</f>
        <v>868033.60000000009</v>
      </c>
      <c r="F21" s="7"/>
      <c r="G21" s="21">
        <f>IFERROR((D21/'December 2019'!D21)-1,0)</f>
        <v>0.64951881433921632</v>
      </c>
      <c r="H21" s="21">
        <f>IFERROR((E21/'December 2019'!E21)-1,0)</f>
        <v>0.67184221116841769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November 29th:Week of December 28th'!D21)</f>
        <v>222181.4</v>
      </c>
      <c r="E22" s="6">
        <f>SUM('Week of November 29th:Week of December 28th'!E21)</f>
        <v>96993.4</v>
      </c>
      <c r="F22" s="7"/>
      <c r="G22" s="21">
        <f>IFERROR((D22/'December 2019'!D22)-1,0)</f>
        <v>2.0382991758162867</v>
      </c>
      <c r="H22" s="21">
        <f>IFERROR((E22/'December 2019'!E22)-1,0)</f>
        <v>3.3940508657322255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November 29th:Week of December 28th'!D22)</f>
        <v>187392.1</v>
      </c>
      <c r="E23" s="6">
        <f>SUM('Week of November 29th:Week of December 28th'!E22)</f>
        <v>32025</v>
      </c>
      <c r="F23" s="7"/>
      <c r="G23" s="21">
        <f>IFERROR((D23/'December 2019'!D23)-1,0)</f>
        <v>2.5424507079528915</v>
      </c>
      <c r="H23" s="21">
        <f>IFERROR((E23/'December 2019'!E23)-1,0)</f>
        <v>8.4046157856076498E-2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November 29th:Week of December 28th'!D23)</f>
        <v>156785.29999999999</v>
      </c>
      <c r="E24" s="6">
        <f>SUM('Week of November 29th:Week of December 28th'!E23)</f>
        <v>54203.450000000004</v>
      </c>
      <c r="F24" s="7"/>
      <c r="G24" s="21">
        <f>IFERROR((D24/'December 2019'!D24)-1,0)</f>
        <v>1.6260566765543842</v>
      </c>
      <c r="H24" s="21">
        <f>IFERROR((E24/'December 2019'!E24)-1,0)</f>
        <v>0.84761393462180878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November 29th:Week of December 28th'!D24)</f>
        <v>68735.100000000006</v>
      </c>
      <c r="E25" s="6">
        <f>SUM('Week of November 29th:Week of December 28th'!E24)</f>
        <v>275504.25</v>
      </c>
      <c r="F25" s="7"/>
      <c r="G25" s="21">
        <f>IFERROR((D25/'December 2019'!D25)-1,0)</f>
        <v>0.74110325017288203</v>
      </c>
      <c r="H25" s="21">
        <f>IFERROR((E25/'December 2019'!E25)-1,0)</f>
        <v>30.11161614165448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November 29th:Week of December 28th'!D25)</f>
        <v>85880.55</v>
      </c>
      <c r="E26" s="6">
        <f>SUM('Week of November 29th:Week of December 28th'!E25)</f>
        <v>248406.2</v>
      </c>
      <c r="F26" s="7"/>
      <c r="G26" s="21">
        <f>IFERROR((D26/'December 2019'!D26)-1,0)</f>
        <v>0.45995394748585405</v>
      </c>
      <c r="H26" s="21">
        <f>IFERROR((E26/'December 2019'!E26)-1,0)</f>
        <v>1.7264876493411703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November 29th:Week of December 28th'!D26)</f>
        <v>26918.499999999996</v>
      </c>
      <c r="E27" s="6">
        <f>SUM('Week of November 29th:Week of December 28th'!E26)</f>
        <v>10297.349999999999</v>
      </c>
      <c r="F27" s="7"/>
      <c r="G27" s="21">
        <f>IFERROR((D27/'December 2019'!D27)-1,0)</f>
        <v>-0.91329355952992952</v>
      </c>
      <c r="H27" s="21">
        <f>IFERROR((E27/'December 2019'!E27)-1,0)</f>
        <v>2.0871983210912903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November 29th:Week of December 28th'!D27)</f>
        <v>169356.59999999998</v>
      </c>
      <c r="E28" s="6">
        <f>SUM('Week of November 29th:Week of December 28th'!E27)</f>
        <v>73701.25</v>
      </c>
      <c r="F28" s="7"/>
      <c r="G28" s="21">
        <f>IFERROR((D28/'December 2019'!D28)-1,0)</f>
        <v>-0.64554532615256588</v>
      </c>
      <c r="H28" s="21">
        <f>IFERROR((E28/'December 2019'!E28)-1,0)</f>
        <v>-0.33492200355634727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November 29th:Week of December 28th'!D28)</f>
        <v>248436.3</v>
      </c>
      <c r="E29" s="6">
        <f>SUM('Week of November 29th:Week of December 28th'!E28)</f>
        <v>113651.29999999999</v>
      </c>
      <c r="F29" s="7"/>
      <c r="G29" s="21">
        <f>IFERROR((D29/'December 2019'!D29)-1,0)</f>
        <v>-8.2135061603235804E-2</v>
      </c>
      <c r="H29" s="21">
        <f>IFERROR((E29/'December 2019'!E29)-1,0)</f>
        <v>0.44002306037827865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November 29th:Week of December 28th'!D29)</f>
        <v>1126328</v>
      </c>
      <c r="E30" s="6">
        <f>SUM('Week of November 29th:Week of December 28th'!E29)</f>
        <v>799411.55</v>
      </c>
      <c r="F30" s="7"/>
      <c r="G30" s="21">
        <f>IFERROR((D30/'December 2019'!D30)-1,0)</f>
        <v>0.31201408678803433</v>
      </c>
      <c r="H30" s="21">
        <f>IFERROR((E30/'December 2019'!E30)-1,0)</f>
        <v>0.34217901142069729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November 29th:Week of December 28th'!D30)</f>
        <v>722074.5</v>
      </c>
      <c r="E31" s="6">
        <f>SUM('Week of November 29th:Week of December 28th'!E30)</f>
        <v>470759.10000000003</v>
      </c>
      <c r="F31" s="7"/>
      <c r="G31" s="21">
        <f>IFERROR((D31/'December 2019'!D31)-1,0)</f>
        <v>1.7277739581129681</v>
      </c>
      <c r="H31" s="21">
        <f>IFERROR((E31/'December 2019'!E31)-1,0)</f>
        <v>2.4403425440649484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November 29th:Week of December 28th'!D31)</f>
        <v>15949374</v>
      </c>
      <c r="E32" s="6">
        <f>SUM('Week of November 29th:Week of December 28th'!E31)</f>
        <v>10599957.9</v>
      </c>
      <c r="F32" s="7"/>
      <c r="G32" s="21">
        <f>IFERROR((D32/'December 2019'!D32)-1,0)</f>
        <v>0.51729702304438452</v>
      </c>
      <c r="H32" s="21">
        <f>IFERROR((E32/'December 2019'!E32)-1,0)</f>
        <v>0.69104780146879552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November 29th:Week of December 28th'!D32)</f>
        <v>29608.6</v>
      </c>
      <c r="E33" s="6">
        <f>SUM('Week of November 29th:Week of December 28th'!E32)</f>
        <v>17301.2</v>
      </c>
      <c r="F33" s="7"/>
      <c r="G33" s="21">
        <f>IFERROR((D33/'December 2019'!D33)-1,0)</f>
        <v>-0.37833614225584589</v>
      </c>
      <c r="H33" s="21">
        <f>IFERROR((E33/'December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November 29th:Week of December 28th'!D33)</f>
        <v>2454201.1500000004</v>
      </c>
      <c r="E34" s="6">
        <f>SUM('Week of November 29th:Week of December 28th'!E33)</f>
        <v>1013033</v>
      </c>
      <c r="F34" s="7"/>
      <c r="G34" s="21">
        <f>IFERROR((D34/'December 2019'!D34)-1,0)</f>
        <v>0.55023002542623689</v>
      </c>
      <c r="H34" s="21">
        <f>IFERROR((E34/'December 2019'!E34)-1,0)</f>
        <v>0.58493944164011236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November 29th:Week of December 28th'!D34)</f>
        <v>62173.3</v>
      </c>
      <c r="E35" s="6">
        <f>SUM('Week of November 29th:Week of December 28th'!E34)</f>
        <v>36628.550000000003</v>
      </c>
      <c r="F35" s="7"/>
      <c r="G35" s="21">
        <f>IFERROR((D35/'December 2019'!D35)-1,0)</f>
        <v>-2.2334008453680831E-2</v>
      </c>
      <c r="H35" s="21">
        <f>IFERROR((E35/'December 2019'!E35)-1,0)</f>
        <v>-4.4520124428039098E-3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November 29th:Week of December 28th'!D35)</f>
        <v>150362.80000000002</v>
      </c>
      <c r="E36" s="6">
        <f>SUM('Week of November 29th:Week of December 28th'!E35)</f>
        <v>88345.600000000006</v>
      </c>
      <c r="F36" s="7"/>
      <c r="G36" s="21">
        <f>IFERROR((D36/'December 2019'!D36)-1,0)</f>
        <v>5.3878431022690103</v>
      </c>
      <c r="H36" s="21">
        <f>IFERROR((E36/'December 2019'!E36)-1,0)</f>
        <v>3.5217204378123714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November 29th:Week of December 28th'!D36)</f>
        <v>0</v>
      </c>
      <c r="E37" s="6">
        <f>SUM('Week of November 29th:Week of December 28th'!E36)</f>
        <v>0</v>
      </c>
      <c r="F37" s="7"/>
      <c r="G37" s="21">
        <f>IFERROR((D37/'December 2019'!D37)-1,0)</f>
        <v>0</v>
      </c>
      <c r="H37" s="21">
        <f>IFERROR((E37/'December 2019'!E37)-1,0)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November 29th:Week of December 28th'!D37)</f>
        <v>2916146.8</v>
      </c>
      <c r="E38" s="6">
        <f>SUM('Week of November 29th:Week of December 28th'!E37)</f>
        <v>1833338.15</v>
      </c>
      <c r="F38" s="7"/>
      <c r="G38" s="21">
        <f>IFERROR((D38/'December 2019'!D38)-1,0)</f>
        <v>9.5158841676207029E-2</v>
      </c>
      <c r="H38" s="21">
        <f>IFERROR((E38/'December 2019'!E38)-1,0)</f>
        <v>0.24119511475010502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November 29th:Week of December 28th'!D38)</f>
        <v>16525611.199999999</v>
      </c>
      <c r="E39" s="6">
        <f>SUM('Week of November 29th:Week of December 28th'!E38)</f>
        <v>6784159.2000000002</v>
      </c>
      <c r="F39" s="7"/>
      <c r="G39" s="21">
        <f>IFERROR((D39/'December 2019'!D39)-1,0)</f>
        <v>1.078155970570275</v>
      </c>
      <c r="H39" s="21">
        <f>IFERROR((E39/'December 2019'!E39)-1,0)</f>
        <v>0.85739413608367232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November 29th:Week of December 28th'!D39)</f>
        <v>1416400.3</v>
      </c>
      <c r="E40" s="6">
        <f>SUM('Week of November 29th:Week of December 28th'!E39)</f>
        <v>1122034.9000000001</v>
      </c>
      <c r="F40" s="7"/>
      <c r="G40" s="21">
        <f>IFERROR((D40/'December 2019'!D40)-1,0)</f>
        <v>0.58146861727819976</v>
      </c>
      <c r="H40" s="21">
        <f>IFERROR((E40/'December 2019'!E40)-1,0)</f>
        <v>1.0455169887936684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November 29th:Week of December 28th'!D40)</f>
        <v>142424.1</v>
      </c>
      <c r="E41" s="6">
        <f>SUM('Week of November 29th:Week of December 28th'!E40)</f>
        <v>66731.7</v>
      </c>
      <c r="F41" s="7"/>
      <c r="G41" s="21">
        <f>IFERROR((D41/'December 2019'!D41)-1,0)</f>
        <v>-0.14066133866290575</v>
      </c>
      <c r="H41" s="21">
        <f>IFERROR((E41/'December 2019'!E41)-1,0)</f>
        <v>-0.61667504372826154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November 29th:Week of December 28th'!D41)</f>
        <v>8074.5</v>
      </c>
      <c r="E42" s="6">
        <f>SUM('Week of November 29th:Week of December 28th'!E41)</f>
        <v>1808.8</v>
      </c>
      <c r="F42" s="7"/>
      <c r="G42" s="21">
        <f>IFERROR((D42/'December 2019'!D42)-1,0)</f>
        <v>7.7122356495468267</v>
      </c>
      <c r="H42" s="21">
        <f>IFERROR((E42/'December 2019'!E42)-1,0)</f>
        <v>0.64585987261146482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November 29th:Week of December 28th'!D42)</f>
        <v>38426.5</v>
      </c>
      <c r="E43" s="6">
        <f>SUM('Week of November 29th:Week of December 28th'!E42)</f>
        <v>9551.85</v>
      </c>
      <c r="F43" s="7"/>
      <c r="G43" s="21">
        <f>IFERROR((D43/'December 2019'!D43)-1,0)</f>
        <v>-0.31324592789050976</v>
      </c>
      <c r="H43" s="21">
        <f>IFERROR((E43/'December 2019'!E43)-1,0)</f>
        <v>-0.74110158236253931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November 29th:Week of December 28th'!D43)</f>
        <v>5560022.3000000007</v>
      </c>
      <c r="E44" s="6">
        <f>SUM('Week of November 29th:Week of December 28th'!E43)</f>
        <v>2949719.1500000004</v>
      </c>
      <c r="F44" s="7"/>
      <c r="G44" s="21">
        <f>IFERROR((D44/'December 2019'!D44)-1,0)</f>
        <v>0.38132059085105374</v>
      </c>
      <c r="H44" s="21">
        <f>IFERROR((E44/'December 2019'!E44)-1,0)</f>
        <v>0.68682938037744146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November 29th:Week of December 28th'!D44)</f>
        <v>3055456.2</v>
      </c>
      <c r="E45" s="6">
        <f>SUM('Week of November 29th:Week of December 28th'!E44)</f>
        <v>1743480.9</v>
      </c>
      <c r="F45" s="7"/>
      <c r="G45" s="21">
        <f>IFERROR((D45/'December 2019'!D45)-1,0)</f>
        <v>0.64483493593137475</v>
      </c>
      <c r="H45" s="21">
        <f>IFERROR((E45/'December 2019'!E45)-1,0)</f>
        <v>0.7364545104688387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November 29th:Week of December 28th'!D45)</f>
        <v>2696617</v>
      </c>
      <c r="E46" s="6">
        <f>SUM('Week of November 29th:Week of December 28th'!E45)</f>
        <v>1323606.9000000001</v>
      </c>
      <c r="F46" s="7"/>
      <c r="G46" s="21">
        <f>IFERROR((D46/'December 2019'!D46)-1,0)</f>
        <v>0.84883576393438198</v>
      </c>
      <c r="H46" s="21">
        <f>IFERROR((E46/'December 2019'!E46)-1,0)</f>
        <v>0.63415441468785572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November 29th:Week of December 28th'!D46)</f>
        <v>3396559.6</v>
      </c>
      <c r="E47" s="6">
        <f>SUM('Week of November 29th:Week of December 28th'!E46)</f>
        <v>1520113.35</v>
      </c>
      <c r="F47" s="7"/>
      <c r="G47" s="21">
        <f>IFERROR((D47/'December 2019'!D47)-1,0)</f>
        <v>1.6237272317058102</v>
      </c>
      <c r="H47" s="21">
        <f>IFERROR((E47/'December 2019'!E47)-1,0)</f>
        <v>1.1871212479819198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November 29th:Week of December 28th'!D47)</f>
        <v>1242924.8999999999</v>
      </c>
      <c r="E48" s="6">
        <f>SUM('Week of November 29th:Week of December 28th'!E47)</f>
        <v>719556.60000000009</v>
      </c>
      <c r="F48" s="7"/>
      <c r="G48" s="21">
        <f>IFERROR((D48/'December 2019'!D48)-1,0)</f>
        <v>0.51153052503260366</v>
      </c>
      <c r="H48" s="21">
        <f>IFERROR((E48/'December 2019'!E48)-1,0)</f>
        <v>0.52510906745379704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November 29th:Week of December 28th'!D48)</f>
        <v>2293858.12</v>
      </c>
      <c r="E49" s="6">
        <f>SUM('Week of November 29th:Week of December 28th'!E48)</f>
        <v>1635765.95</v>
      </c>
      <c r="F49" s="7"/>
      <c r="G49" s="21">
        <f>IFERROR((D49/'December 2019'!D49)-1,0)</f>
        <v>0.86227461785226645</v>
      </c>
      <c r="H49" s="21">
        <f>IFERROR((E49/'December 2019'!E49)-1,0)</f>
        <v>1.142831860111222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November 29th:Week of December 28th'!D49)</f>
        <v>316916.59999999998</v>
      </c>
      <c r="E50" s="6">
        <f>SUM('Week of November 29th:Week of December 28th'!E49)</f>
        <v>78623.649999999994</v>
      </c>
      <c r="F50" s="7"/>
      <c r="G50" s="21">
        <f>IFERROR((D50/'December 2019'!D50)-1,0)</f>
        <v>0.94975086454524682</v>
      </c>
      <c r="H50" s="21">
        <f>IFERROR((E50/'December 2019'!E50)-1,0)</f>
        <v>0.76675213137446097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November 29th:Week of December 28th'!D50)</f>
        <v>12569424</v>
      </c>
      <c r="E51" s="6">
        <f>SUM('Week of November 29th:Week of December 28th'!E50)</f>
        <v>8259213.5499999998</v>
      </c>
      <c r="F51" s="7"/>
      <c r="G51" s="21">
        <f>IFERROR((D51/'December 2019'!D51)-1,0)</f>
        <v>0.3570691758143385</v>
      </c>
      <c r="H51" s="21">
        <f>IFERROR((E51/'December 2019'!E51)-1,0)</f>
        <v>0.43333703010996349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November 29th:Week of December 28th'!D51)</f>
        <v>4084456.6</v>
      </c>
      <c r="E52" s="6">
        <f>SUM('Week of November 29th:Week of December 28th'!E51)</f>
        <v>2926522.55</v>
      </c>
      <c r="F52" s="7"/>
      <c r="G52" s="21">
        <f>IFERROR((D52/'December 2019'!D52)-1,0)</f>
        <v>8.4601891112248362E-2</v>
      </c>
      <c r="H52" s="21">
        <f>IFERROR((E52/'December 2019'!E52)-1,0)</f>
        <v>0.25701011291527665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November 29th:Week of December 28th'!D52)</f>
        <v>32728925.599999998</v>
      </c>
      <c r="E53" s="6">
        <f>SUM('Week of November 29th:Week of December 28th'!E52)</f>
        <v>16054935.4</v>
      </c>
      <c r="F53" s="7"/>
      <c r="G53" s="21">
        <f>IFERROR((D53/'December 2019'!D53)-1,0)</f>
        <v>1.2385517794878744</v>
      </c>
      <c r="H53" s="21">
        <f>IFERROR((E53/'December 2019'!E53)-1,0)</f>
        <v>1.3518626405907361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November 29th:Week of December 28th'!D53)</f>
        <v>5158719.3100000005</v>
      </c>
      <c r="E54" s="6">
        <f>SUM('Week of November 29th:Week of December 28th'!E53)</f>
        <v>3573624.95</v>
      </c>
      <c r="F54" s="7"/>
      <c r="G54" s="21">
        <f>IFERROR((D54/'December 2019'!D54)-1,0)</f>
        <v>0.66319806252514191</v>
      </c>
      <c r="H54" s="21">
        <f>IFERROR((E54/'December 2019'!E54)-1,0)</f>
        <v>0.70012549850981975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November 29th:Week of December 28th'!D54)</f>
        <v>16236936.099999998</v>
      </c>
      <c r="E55" s="6">
        <f>SUM('Week of November 29th:Week of December 28th'!E54)</f>
        <v>9189867.75</v>
      </c>
      <c r="F55" s="7"/>
      <c r="G55" s="21">
        <f>IFERROR((D55/'December 2019'!D55)-1,0)</f>
        <v>0.95296252542803384</v>
      </c>
      <c r="H55" s="21">
        <f>IFERROR((E55/'December 2019'!E55)-1,0)</f>
        <v>0.40876288726169063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November 29th:Week of December 28th'!D55)</f>
        <v>5419762.540000001</v>
      </c>
      <c r="E56" s="6">
        <f>SUM('Week of November 29th:Week of December 28th'!E55)</f>
        <v>3437247.8</v>
      </c>
      <c r="F56" s="7"/>
      <c r="G56" s="21">
        <f>IFERROR((D56/'December 2019'!D56)-1,0)</f>
        <v>0.57342067272887731</v>
      </c>
      <c r="H56" s="21">
        <f>IFERROR((E56/'December 2019'!E56)-1,0)</f>
        <v>0.74846775297676515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November 29th:Week of December 28th'!D56)</f>
        <v>298741.8</v>
      </c>
      <c r="E57" s="6">
        <f>SUM('Week of November 29th:Week of December 28th'!E56)</f>
        <v>133949.9</v>
      </c>
      <c r="F57" s="7"/>
      <c r="G57" s="21">
        <f>IFERROR((D57/'December 2019'!D57)-1,0)</f>
        <v>0.83063061517311154</v>
      </c>
      <c r="H57" s="21">
        <f>IFERROR((E57/'December 2019'!E57)-1,0)</f>
        <v>5.8583701671212074E-2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November 29th:Week of December 28th'!D57)</f>
        <v>5405211.7000000002</v>
      </c>
      <c r="E58" s="6">
        <f>SUM('Week of November 29th:Week of December 28th'!E57)</f>
        <v>3210102.7</v>
      </c>
      <c r="F58" s="7"/>
      <c r="G58" s="21">
        <f>IFERROR((D58/'December 2019'!D58)-1,0)</f>
        <v>0.55588714851280852</v>
      </c>
      <c r="H58" s="21">
        <f>IFERROR((E58/'December 2019'!E58)-1,0)</f>
        <v>0.62780926296270279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November 29th:Week of December 28th'!D58)</f>
        <v>3757951.3999999994</v>
      </c>
      <c r="E59" s="6">
        <f>SUM('Week of November 29th:Week of December 28th'!E58)</f>
        <v>2041654.65</v>
      </c>
      <c r="F59" s="7"/>
      <c r="G59" s="21">
        <f>IFERROR((D59/'December 2019'!D59)-1,0)</f>
        <v>1.5792856619217925</v>
      </c>
      <c r="H59" s="21">
        <f>IFERROR((E59/'December 2019'!E59)-1,0)</f>
        <v>2.1785943251497568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November 29th:Week of December 28th'!D59)</f>
        <v>0</v>
      </c>
      <c r="E60" s="6">
        <f>SUM('Week of November 29th:Week of December 28th'!E59)</f>
        <v>2864879.8499999996</v>
      </c>
      <c r="F60" s="7"/>
      <c r="G60" s="21">
        <f>IFERROR((D60/'December 2019'!D60)-1,0)</f>
        <v>0</v>
      </c>
      <c r="H60" s="21">
        <f>IFERROR((E60/'December 2019'!E60)-1,0)</f>
        <v>1.6210011930858657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November 29th:Week of December 28th'!D60)</f>
        <v>8018547.9000000004</v>
      </c>
      <c r="E61" s="6">
        <f>SUM('Week of November 29th:Week of December 28th'!E60)</f>
        <v>3149108.85</v>
      </c>
      <c r="F61" s="7"/>
      <c r="G61" s="21">
        <f>IFERROR((D61/'December 2019'!D61)-1,0)</f>
        <v>0.33800619562333001</v>
      </c>
      <c r="H61" s="21">
        <f>IFERROR((E61/'December 2019'!E61)-1,0)</f>
        <v>0.16553595266362864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November 29th:Week of December 28th'!D61)</f>
        <v>2644835.9</v>
      </c>
      <c r="E62" s="6">
        <f>SUM('Week of November 29th:Week of December 28th'!E61)</f>
        <v>2214322.9500000002</v>
      </c>
      <c r="F62" s="7"/>
      <c r="G62" s="21">
        <f>IFERROR((D62/'December 2019'!D62)-1,0)</f>
        <v>-5.5064706538479169E-2</v>
      </c>
      <c r="H62" s="21">
        <f>IFERROR((E62/'December 2019'!E62)-1,0)</f>
        <v>0.3348222508457841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November 29th:Week of December 28th'!D62)</f>
        <v>1570473.1</v>
      </c>
      <c r="E63" s="6">
        <f>SUM('Week of November 29th:Week of December 28th'!E62)</f>
        <v>1471923.9500000002</v>
      </c>
      <c r="F63" s="7"/>
      <c r="G63" s="21">
        <f>IFERROR((D63/'December 2019'!D63)-1,0)</f>
        <v>0.33653895416099266</v>
      </c>
      <c r="H63" s="21">
        <f>IFERROR((E63/'December 2019'!E63)-1,0)</f>
        <v>2.7277817666090507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November 29th:Week of December 28th'!D63)</f>
        <v>124228.3</v>
      </c>
      <c r="E64" s="6">
        <f>SUM('Week of November 29th:Week of December 28th'!E63)</f>
        <v>61110.7</v>
      </c>
      <c r="F64" s="7"/>
      <c r="G64" s="21">
        <f>IFERROR((D64/'December 2019'!D64)-1,0)</f>
        <v>0.47155058043117748</v>
      </c>
      <c r="H64" s="21">
        <f>IFERROR((E64/'December 2019'!E64)-1,0)</f>
        <v>-0.3928893061423181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November 29th:Week of December 28th'!D64)</f>
        <v>51699.9</v>
      </c>
      <c r="E65" s="6">
        <f>SUM('Week of November 29th:Week of December 28th'!E64)</f>
        <v>32362.050000000003</v>
      </c>
      <c r="F65" s="7"/>
      <c r="G65" s="21">
        <f>IFERROR((D65/'December 2019'!D65)-1,0)</f>
        <v>0.6655466353959949</v>
      </c>
      <c r="H65" s="21">
        <f>IFERROR((E65/'December 2019'!E65)-1,0)</f>
        <v>1.0540486504498503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November 29th:Week of December 28th'!D65)</f>
        <v>14254.099999999999</v>
      </c>
      <c r="E66" s="6">
        <f>SUM('Week of November 29th:Week of December 28th'!E65)</f>
        <v>19573.05</v>
      </c>
      <c r="F66" s="7"/>
      <c r="G66" s="21">
        <f>IFERROR((D66/'December 2019'!D66)-1,0)</f>
        <v>-3.639030853681624E-2</v>
      </c>
      <c r="H66" s="21">
        <f>IFERROR((E66/'December 2019'!E66)-1,0)</f>
        <v>1.5697546181417144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November 29th:Week of December 28th'!D66)</f>
        <v>7993415.0999999996</v>
      </c>
      <c r="E67" s="6">
        <f>SUM('Week of November 29th:Week of December 28th'!E66)</f>
        <v>3424135.1399999997</v>
      </c>
      <c r="F67" s="7"/>
      <c r="G67" s="21">
        <f>IFERROR((D67/'December 2019'!D67)-1,0)</f>
        <v>1.1612975645309711</v>
      </c>
      <c r="H67" s="21">
        <f>IFERROR((E67/'December 2019'!E67)-1,0)</f>
        <v>0.73287857524945821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November 29th:Week of December 28th'!D67)</f>
        <v>182613.90000000002</v>
      </c>
      <c r="E68" s="6">
        <f>SUM('Week of November 29th:Week of December 28th'!E67)</f>
        <v>106517.6</v>
      </c>
      <c r="F68" s="7"/>
      <c r="G68" s="21">
        <f>IFERROR((D68/'December 2019'!D68)-1,0)</f>
        <v>9.3195941953678751E-2</v>
      </c>
      <c r="H68" s="21">
        <f>IFERROR((E68/'December 2019'!E68)-1,0)</f>
        <v>0.89081420272747058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November 29th:Week of December 28th'!D68)</f>
        <v>4421354</v>
      </c>
      <c r="E69" s="6">
        <f>SUM('Week of November 29th:Week of December 28th'!E68)</f>
        <v>1761708.55</v>
      </c>
      <c r="F69" s="7"/>
      <c r="G69" s="21">
        <f>IFERROR((D69/'December 2019'!D69)-1,0)</f>
        <v>0.93951360314438381</v>
      </c>
      <c r="H69" s="21">
        <f>IFERROR((E69/'December 2019'!E69)-1,0)</f>
        <v>0.50709856489701566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November 29th:Week of December 28th'!D69)</f>
        <v>95010.3</v>
      </c>
      <c r="E70" s="6">
        <f>SUM('Week of November 29th:Week of December 28th'!E69)</f>
        <v>35416.5</v>
      </c>
      <c r="G70" s="22">
        <f>IFERROR((D70/'December 2019'!D70)-1,0)</f>
        <v>1.7823012114876087</v>
      </c>
      <c r="H70" s="22">
        <f>IFERROR((E70/'December 2019'!E70)-1,0)</f>
        <v>0.43399702402040674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248178907.80999997</v>
      </c>
      <c r="E72" s="6">
        <f>SUM(E4:E70)</f>
        <v>141394051.32000002</v>
      </c>
      <c r="G72" s="24">
        <f>(D72/'December 2019'!D72)-1</f>
        <v>0.61210332972244519</v>
      </c>
      <c r="H72" s="24">
        <f>(E72/'December 2019'!E72)-1</f>
        <v>0.60482910032779746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47A6-DE03-4421-AD9B-0E7F5AAA3135}">
  <dimension ref="A1:M73"/>
  <sheetViews>
    <sheetView zoomScaleNormal="100" workbookViewId="0">
      <selection activeCell="E25" sqref="E25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255102.4</v>
      </c>
      <c r="E3" s="29">
        <v>146924.04999999999</v>
      </c>
    </row>
    <row r="4" spans="1:12" ht="13.15" customHeight="1" x14ac:dyDescent="0.2">
      <c r="A4" s="29" t="s">
        <v>7</v>
      </c>
      <c r="B4" s="25">
        <v>2</v>
      </c>
      <c r="D4" s="29">
        <v>5880</v>
      </c>
      <c r="E4" s="29">
        <v>6372.1</v>
      </c>
    </row>
    <row r="5" spans="1:12" ht="13.15" customHeight="1" x14ac:dyDescent="0.2">
      <c r="A5" s="29" t="s">
        <v>8</v>
      </c>
      <c r="B5" s="25">
        <v>3</v>
      </c>
      <c r="D5" s="29">
        <v>402037.25</v>
      </c>
      <c r="E5" s="29">
        <v>174274.1</v>
      </c>
    </row>
    <row r="6" spans="1:12" ht="13.15" customHeight="1" x14ac:dyDescent="0.2">
      <c r="A6" s="29" t="s">
        <v>9</v>
      </c>
      <c r="B6" s="25">
        <v>4</v>
      </c>
      <c r="D6" s="29">
        <v>165514.29999999999</v>
      </c>
      <c r="E6" s="29">
        <v>17988.95</v>
      </c>
    </row>
    <row r="7" spans="1:12" ht="13.15" customHeight="1" x14ac:dyDescent="0.2">
      <c r="A7" s="29" t="s">
        <v>10</v>
      </c>
      <c r="B7" s="25">
        <v>5</v>
      </c>
      <c r="D7" s="29">
        <v>915636.4</v>
      </c>
      <c r="E7" s="29">
        <v>701224.65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4493.3</v>
      </c>
      <c r="E9" s="29">
        <v>4191.25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477172.5</v>
      </c>
      <c r="E10" s="29">
        <v>309751.05</v>
      </c>
    </row>
    <row r="11" spans="1:12" ht="13.15" customHeight="1" x14ac:dyDescent="0.2">
      <c r="A11" s="29" t="s">
        <v>14</v>
      </c>
      <c r="B11" s="25">
        <v>9</v>
      </c>
      <c r="D11" s="29">
        <v>148409.1</v>
      </c>
      <c r="E11" s="29">
        <v>68432</v>
      </c>
    </row>
    <row r="12" spans="1:12" ht="13.15" customHeight="1" x14ac:dyDescent="0.2">
      <c r="A12" s="29" t="s">
        <v>15</v>
      </c>
      <c r="B12" s="25">
        <v>10</v>
      </c>
      <c r="D12" s="29">
        <v>254416.4</v>
      </c>
      <c r="E12" s="29">
        <v>176034.25</v>
      </c>
    </row>
    <row r="13" spans="1:12" ht="13.15" customHeight="1" x14ac:dyDescent="0.2">
      <c r="A13" s="29" t="s">
        <v>16</v>
      </c>
      <c r="B13" s="25">
        <v>11</v>
      </c>
      <c r="D13" s="29">
        <v>2192320.9</v>
      </c>
      <c r="E13" s="29">
        <v>872332.3</v>
      </c>
    </row>
    <row r="14" spans="1:12" ht="13.15" customHeight="1" x14ac:dyDescent="0.2">
      <c r="A14" s="29" t="s">
        <v>17</v>
      </c>
      <c r="B14" s="25">
        <v>12</v>
      </c>
      <c r="D14" s="29">
        <v>40972.400000000001</v>
      </c>
      <c r="E14" s="29">
        <v>30465.4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3836207.4</v>
      </c>
      <c r="E15" s="29">
        <v>2331794.85</v>
      </c>
    </row>
    <row r="16" spans="1:12" ht="13.15" customHeight="1" x14ac:dyDescent="0.2">
      <c r="A16" s="29" t="s">
        <v>19</v>
      </c>
      <c r="B16" s="25">
        <v>14</v>
      </c>
      <c r="D16" s="29">
        <v>14425.6</v>
      </c>
      <c r="E16" s="29">
        <v>9965.9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2008815.2</v>
      </c>
      <c r="E18" s="29">
        <v>887474</v>
      </c>
    </row>
    <row r="19" spans="1:5" ht="13.15" customHeight="1" x14ac:dyDescent="0.2">
      <c r="A19" s="29" t="s">
        <v>22</v>
      </c>
      <c r="B19" s="25">
        <v>17</v>
      </c>
      <c r="D19" s="29">
        <v>182513.8</v>
      </c>
      <c r="E19" s="29">
        <v>114157.05</v>
      </c>
    </row>
    <row r="20" spans="1:5" ht="13.15" customHeight="1" x14ac:dyDescent="0.2">
      <c r="A20" s="29" t="s">
        <v>23</v>
      </c>
      <c r="B20" s="25">
        <v>18</v>
      </c>
      <c r="D20" s="29">
        <v>273775.59999999998</v>
      </c>
      <c r="E20" s="29">
        <v>136606.75</v>
      </c>
    </row>
    <row r="21" spans="1:5" ht="13.15" customHeight="1" x14ac:dyDescent="0.2">
      <c r="A21" s="29" t="s">
        <v>24</v>
      </c>
      <c r="B21" s="25">
        <v>19</v>
      </c>
      <c r="D21" s="29">
        <v>74768.399999999994</v>
      </c>
      <c r="E21" s="29">
        <v>29284.5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19112.099999999999</v>
      </c>
      <c r="E23" s="29">
        <v>3138.8</v>
      </c>
    </row>
    <row r="24" spans="1:5" ht="13.15" customHeight="1" x14ac:dyDescent="0.2">
      <c r="A24" s="29" t="s">
        <v>27</v>
      </c>
      <c r="B24" s="25">
        <v>22</v>
      </c>
      <c r="D24" s="29">
        <v>8978.2000000000007</v>
      </c>
      <c r="E24" s="29">
        <v>3840.55</v>
      </c>
    </row>
    <row r="25" spans="1:5" ht="13.15" customHeight="1" x14ac:dyDescent="0.2">
      <c r="A25" s="29" t="s">
        <v>28</v>
      </c>
      <c r="B25" s="25">
        <v>23</v>
      </c>
      <c r="D25" s="29">
        <v>12339.25</v>
      </c>
      <c r="E25" s="29">
        <v>38032.400000000001</v>
      </c>
    </row>
    <row r="26" spans="1:5" ht="13.15" customHeight="1" x14ac:dyDescent="0.2">
      <c r="A26" s="29" t="s">
        <v>29</v>
      </c>
      <c r="B26" s="25">
        <v>24</v>
      </c>
      <c r="D26" s="29">
        <v>15322.3</v>
      </c>
      <c r="E26" s="29">
        <v>4011.35</v>
      </c>
    </row>
    <row r="27" spans="1:5" ht="13.15" customHeight="1" x14ac:dyDescent="0.2">
      <c r="A27" s="29" t="s">
        <v>30</v>
      </c>
      <c r="B27" s="25">
        <v>25</v>
      </c>
      <c r="D27" s="29">
        <v>62650.7</v>
      </c>
      <c r="E27" s="29">
        <v>24700.55</v>
      </c>
    </row>
    <row r="28" spans="1:5" ht="13.15" customHeight="1" x14ac:dyDescent="0.2">
      <c r="A28" s="29" t="s">
        <v>31</v>
      </c>
      <c r="B28" s="25">
        <v>26</v>
      </c>
      <c r="D28" s="29">
        <v>132640.9</v>
      </c>
      <c r="E28" s="29">
        <v>6268.85</v>
      </c>
    </row>
    <row r="29" spans="1:5" ht="13.15" customHeight="1" x14ac:dyDescent="0.2">
      <c r="A29" s="29" t="s">
        <v>32</v>
      </c>
      <c r="B29" s="25">
        <v>27</v>
      </c>
      <c r="D29" s="29">
        <v>77098.7</v>
      </c>
      <c r="E29" s="29">
        <v>72096.5</v>
      </c>
    </row>
    <row r="30" spans="1:5" ht="13.15" customHeight="1" x14ac:dyDescent="0.2">
      <c r="A30" s="29" t="s">
        <v>33</v>
      </c>
      <c r="B30" s="25">
        <v>28</v>
      </c>
      <c r="D30" s="29">
        <v>419047.3</v>
      </c>
      <c r="E30" s="29">
        <v>121116.8</v>
      </c>
    </row>
    <row r="31" spans="1:5" ht="13.15" customHeight="1" x14ac:dyDescent="0.2">
      <c r="A31" s="29" t="s">
        <v>34</v>
      </c>
      <c r="B31" s="25">
        <v>29</v>
      </c>
      <c r="D31" s="29">
        <v>1356910.8</v>
      </c>
      <c r="E31" s="29">
        <v>1013779.55</v>
      </c>
    </row>
    <row r="32" spans="1:5" ht="13.15" customHeight="1" x14ac:dyDescent="0.2">
      <c r="A32" s="29" t="s">
        <v>35</v>
      </c>
      <c r="B32" s="25">
        <v>30</v>
      </c>
      <c r="D32" s="29">
        <v>7504</v>
      </c>
      <c r="E32" s="29">
        <v>2835.35</v>
      </c>
    </row>
    <row r="33" spans="1:5" ht="13.15" customHeight="1" x14ac:dyDescent="0.2">
      <c r="A33" s="29" t="s">
        <v>36</v>
      </c>
      <c r="B33" s="25">
        <v>31</v>
      </c>
      <c r="D33" s="29">
        <v>339547.2</v>
      </c>
      <c r="E33" s="29">
        <v>124330.85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103062.39999999999</v>
      </c>
      <c r="E35" s="29">
        <v>2206.4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461808.9</v>
      </c>
      <c r="E37" s="29">
        <v>389952.85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322700</v>
      </c>
      <c r="E39" s="29">
        <v>250310.2</v>
      </c>
    </row>
    <row r="40" spans="1:5" ht="13.15" customHeight="1" x14ac:dyDescent="0.2">
      <c r="A40" s="29" t="s">
        <v>43</v>
      </c>
      <c r="B40" s="25">
        <v>38</v>
      </c>
      <c r="D40" s="29">
        <v>15680</v>
      </c>
      <c r="E40" s="29">
        <v>6565.65</v>
      </c>
    </row>
    <row r="41" spans="1:5" ht="13.15" customHeight="1" x14ac:dyDescent="0.2">
      <c r="A41" s="29" t="s">
        <v>44</v>
      </c>
      <c r="B41" s="25">
        <v>39</v>
      </c>
      <c r="D41" s="29">
        <v>85.4</v>
      </c>
      <c r="E41" s="29">
        <v>663.25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710698.8</v>
      </c>
      <c r="E43" s="29">
        <v>289979.90000000002</v>
      </c>
    </row>
    <row r="44" spans="1:5" ht="13.15" customHeight="1" x14ac:dyDescent="0.2">
      <c r="A44" s="29" t="s">
        <v>47</v>
      </c>
      <c r="B44" s="25">
        <v>42</v>
      </c>
      <c r="D44" s="29">
        <v>855521.8</v>
      </c>
      <c r="E44" s="29">
        <v>203044.8</v>
      </c>
    </row>
    <row r="45" spans="1:5" ht="13.15" customHeight="1" x14ac:dyDescent="0.2">
      <c r="A45" s="29" t="s">
        <v>48</v>
      </c>
      <c r="B45" s="25">
        <v>43</v>
      </c>
      <c r="D45" s="29">
        <v>430800.3</v>
      </c>
      <c r="E45" s="29">
        <v>159952.1</v>
      </c>
    </row>
    <row r="46" spans="1:5" ht="13.15" customHeight="1" x14ac:dyDescent="0.2">
      <c r="A46" s="29" t="s">
        <v>49</v>
      </c>
      <c r="B46" s="25">
        <v>44</v>
      </c>
      <c r="D46" s="29">
        <v>435213.1</v>
      </c>
      <c r="E46" s="29">
        <v>191743.3</v>
      </c>
    </row>
    <row r="47" spans="1:5" ht="13.15" customHeight="1" x14ac:dyDescent="0.2">
      <c r="A47" s="29" t="s">
        <v>50</v>
      </c>
      <c r="B47" s="25">
        <v>45</v>
      </c>
      <c r="D47" s="29">
        <v>442246.7</v>
      </c>
      <c r="E47" s="29">
        <v>237981.1</v>
      </c>
    </row>
    <row r="48" spans="1:5" ht="13.15" customHeight="1" x14ac:dyDescent="0.2">
      <c r="A48" s="29" t="s">
        <v>51</v>
      </c>
      <c r="B48" s="25">
        <v>46</v>
      </c>
      <c r="D48" s="29">
        <v>529784.30000000005</v>
      </c>
      <c r="E48" s="29">
        <v>285712</v>
      </c>
    </row>
    <row r="49" spans="1:5" ht="13.15" customHeight="1" x14ac:dyDescent="0.2">
      <c r="A49" s="29" t="s">
        <v>52</v>
      </c>
      <c r="B49" s="25">
        <v>47</v>
      </c>
      <c r="D49" s="29">
        <v>25383.4</v>
      </c>
      <c r="E49" s="29">
        <v>10391.85</v>
      </c>
    </row>
    <row r="50" spans="1:5" ht="13.15" customHeight="1" x14ac:dyDescent="0.2">
      <c r="A50" s="29" t="s">
        <v>53</v>
      </c>
      <c r="B50" s="25">
        <v>48</v>
      </c>
      <c r="D50" s="29">
        <v>2503781.7000000002</v>
      </c>
      <c r="E50" s="29">
        <v>1765278.9</v>
      </c>
    </row>
    <row r="51" spans="1:5" ht="13.15" customHeight="1" x14ac:dyDescent="0.2">
      <c r="A51" s="29" t="s">
        <v>54</v>
      </c>
      <c r="B51" s="25">
        <v>49</v>
      </c>
      <c r="D51" s="29">
        <v>490394.8</v>
      </c>
      <c r="E51" s="29">
        <v>265078.09999999998</v>
      </c>
    </row>
    <row r="52" spans="1:5" ht="13.15" customHeight="1" x14ac:dyDescent="0.2">
      <c r="A52" s="29" t="s">
        <v>55</v>
      </c>
      <c r="B52" s="25">
        <v>50</v>
      </c>
      <c r="D52" s="29">
        <v>4604889.8</v>
      </c>
      <c r="E52" s="29">
        <v>1910563.9</v>
      </c>
    </row>
    <row r="53" spans="1:5" ht="13.15" customHeight="1" x14ac:dyDescent="0.2">
      <c r="A53" s="29" t="s">
        <v>56</v>
      </c>
      <c r="B53" s="25">
        <v>51</v>
      </c>
      <c r="D53" s="29">
        <v>977493.3</v>
      </c>
      <c r="E53" s="29">
        <v>434219.1</v>
      </c>
    </row>
    <row r="54" spans="1:5" ht="13.15" customHeight="1" x14ac:dyDescent="0.2">
      <c r="A54" s="29" t="s">
        <v>57</v>
      </c>
      <c r="B54" s="25">
        <v>52</v>
      </c>
      <c r="D54" s="29">
        <v>2755143.3</v>
      </c>
      <c r="E54" s="29">
        <v>1620821.65</v>
      </c>
    </row>
    <row r="55" spans="1:5" ht="13.15" customHeight="1" x14ac:dyDescent="0.2">
      <c r="A55" s="29" t="s">
        <v>58</v>
      </c>
      <c r="B55" s="25">
        <v>53</v>
      </c>
      <c r="D55" s="29">
        <v>451862.4</v>
      </c>
      <c r="E55" s="29">
        <v>578482.1</v>
      </c>
    </row>
    <row r="56" spans="1:5" ht="13.15" customHeight="1" x14ac:dyDescent="0.2">
      <c r="A56" s="29" t="s">
        <v>59</v>
      </c>
      <c r="B56" s="25">
        <v>54</v>
      </c>
      <c r="D56" s="29">
        <v>56475.3</v>
      </c>
      <c r="E56" s="29">
        <v>13758.85</v>
      </c>
    </row>
    <row r="57" spans="1:5" ht="13.15" customHeight="1" x14ac:dyDescent="0.2">
      <c r="A57" s="29" t="s">
        <v>60</v>
      </c>
      <c r="B57" s="25">
        <v>55</v>
      </c>
      <c r="D57" s="29">
        <v>620090.1</v>
      </c>
      <c r="E57" s="29">
        <v>492975.35</v>
      </c>
    </row>
    <row r="58" spans="1:5" ht="13.15" customHeight="1" x14ac:dyDescent="0.2">
      <c r="A58" s="29" t="s">
        <v>61</v>
      </c>
      <c r="B58" s="25">
        <v>56</v>
      </c>
      <c r="D58" s="29">
        <v>1015601.3</v>
      </c>
      <c r="E58" s="29">
        <v>519834.7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1915242.7</v>
      </c>
      <c r="E60" s="29">
        <v>691369</v>
      </c>
    </row>
    <row r="61" spans="1:5" ht="13.15" customHeight="1" x14ac:dyDescent="0.2">
      <c r="A61" s="29" t="s">
        <v>64</v>
      </c>
      <c r="B61" s="25">
        <v>59</v>
      </c>
      <c r="D61" s="29">
        <v>983862.6</v>
      </c>
      <c r="E61" s="29">
        <v>742227.5</v>
      </c>
    </row>
    <row r="62" spans="1:5" ht="13.15" customHeight="1" x14ac:dyDescent="0.2">
      <c r="A62" s="29" t="s">
        <v>65</v>
      </c>
      <c r="B62" s="25">
        <v>60</v>
      </c>
      <c r="D62" s="29">
        <v>428355.9</v>
      </c>
      <c r="E62" s="29">
        <v>176954.05</v>
      </c>
    </row>
    <row r="63" spans="1:5" ht="13.15" customHeight="1" x14ac:dyDescent="0.2">
      <c r="A63" s="29" t="s">
        <v>66</v>
      </c>
      <c r="B63" s="25">
        <v>61</v>
      </c>
      <c r="D63" s="29">
        <v>18632.599999999999</v>
      </c>
      <c r="E63" s="29">
        <v>8169.7</v>
      </c>
    </row>
    <row r="64" spans="1:5" ht="13.15" customHeight="1" x14ac:dyDescent="0.2">
      <c r="A64" s="29" t="s">
        <v>67</v>
      </c>
      <c r="B64" s="25">
        <v>62</v>
      </c>
      <c r="D64" s="29">
        <v>11419.8</v>
      </c>
      <c r="E64" s="29">
        <v>6143.55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1757651</v>
      </c>
      <c r="E66" s="29">
        <v>549050.25</v>
      </c>
    </row>
    <row r="67" spans="1:13" ht="13.15" customHeight="1" x14ac:dyDescent="0.2">
      <c r="A67" s="29" t="s">
        <v>70</v>
      </c>
      <c r="B67" s="25">
        <v>65</v>
      </c>
      <c r="D67" s="29">
        <v>28002.1</v>
      </c>
      <c r="E67" s="29">
        <v>11003.3</v>
      </c>
    </row>
    <row r="68" spans="1:13" ht="13.15" customHeight="1" x14ac:dyDescent="0.2">
      <c r="A68" s="29" t="s">
        <v>71</v>
      </c>
      <c r="B68" s="25">
        <v>66</v>
      </c>
      <c r="D68" s="29">
        <v>750535.1</v>
      </c>
      <c r="E68" s="29">
        <v>318523.09999999998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37406031.300000004</v>
      </c>
      <c r="E71" s="28">
        <f>SUM(E3:E69)</f>
        <v>19564381.200000003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9F353-BAF3-442D-83E2-04A0A4D77617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177102.1</v>
      </c>
      <c r="E3" s="29">
        <v>148277.15</v>
      </c>
    </row>
    <row r="4" spans="1:12" ht="13.15" customHeight="1" x14ac:dyDescent="0.2">
      <c r="A4" s="29" t="s">
        <v>7</v>
      </c>
      <c r="B4" s="25">
        <v>2</v>
      </c>
      <c r="D4" s="29">
        <v>34700.400000000001</v>
      </c>
      <c r="E4" s="29">
        <v>11250.4</v>
      </c>
    </row>
    <row r="5" spans="1:12" ht="13.15" customHeight="1" x14ac:dyDescent="0.2">
      <c r="A5" s="29" t="s">
        <v>8</v>
      </c>
      <c r="B5" s="25">
        <v>3</v>
      </c>
      <c r="D5" s="29">
        <v>571566.1</v>
      </c>
      <c r="E5" s="29">
        <v>213253.95</v>
      </c>
    </row>
    <row r="6" spans="1:12" ht="13.15" customHeight="1" x14ac:dyDescent="0.2">
      <c r="A6" s="29" t="s">
        <v>9</v>
      </c>
      <c r="B6" s="25">
        <v>4</v>
      </c>
      <c r="D6" s="29">
        <v>11207</v>
      </c>
      <c r="E6" s="29">
        <v>5711.65</v>
      </c>
    </row>
    <row r="7" spans="1:12" ht="13.15" customHeight="1" x14ac:dyDescent="0.2">
      <c r="A7" s="29" t="s">
        <v>10</v>
      </c>
      <c r="B7" s="25">
        <v>5</v>
      </c>
      <c r="D7" s="29">
        <v>675738.7</v>
      </c>
      <c r="E7" s="29">
        <v>576233.69999999995</v>
      </c>
    </row>
    <row r="8" spans="1:12" ht="13.15" customHeight="1" x14ac:dyDescent="0.2">
      <c r="A8" s="29" t="s">
        <v>11</v>
      </c>
      <c r="B8" s="25">
        <v>6</v>
      </c>
      <c r="D8" s="29">
        <v>7672458.2000000002</v>
      </c>
      <c r="E8" s="29">
        <v>3403765.75</v>
      </c>
    </row>
    <row r="9" spans="1:12" ht="13.15" customHeight="1" x14ac:dyDescent="0.2">
      <c r="A9" s="29" t="s">
        <v>12</v>
      </c>
      <c r="B9" s="25">
        <v>7</v>
      </c>
      <c r="D9" s="29">
        <v>3066.7</v>
      </c>
      <c r="E9" s="29">
        <v>1035.3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349620.6</v>
      </c>
      <c r="E10" s="29">
        <v>164918.6</v>
      </c>
    </row>
    <row r="11" spans="1:12" ht="13.15" customHeight="1" x14ac:dyDescent="0.2">
      <c r="A11" s="29" t="s">
        <v>14</v>
      </c>
      <c r="B11" s="25">
        <v>9</v>
      </c>
      <c r="D11" s="29">
        <v>183879.5</v>
      </c>
      <c r="E11" s="29">
        <v>119249.55</v>
      </c>
    </row>
    <row r="12" spans="1:12" ht="13.15" customHeight="1" x14ac:dyDescent="0.2">
      <c r="A12" s="29" t="s">
        <v>15</v>
      </c>
      <c r="B12" s="25">
        <v>10</v>
      </c>
      <c r="D12" s="29">
        <v>190094.8</v>
      </c>
      <c r="E12" s="29">
        <v>146302.1</v>
      </c>
    </row>
    <row r="13" spans="1:12" ht="13.15" customHeight="1" x14ac:dyDescent="0.2">
      <c r="A13" s="29" t="s">
        <v>16</v>
      </c>
      <c r="B13" s="25">
        <v>11</v>
      </c>
      <c r="D13" s="29">
        <v>1382702.3</v>
      </c>
      <c r="E13" s="29">
        <v>409549.35</v>
      </c>
    </row>
    <row r="14" spans="1:12" ht="13.15" customHeight="1" x14ac:dyDescent="0.2">
      <c r="A14" s="29" t="s">
        <v>17</v>
      </c>
      <c r="B14" s="25">
        <v>12</v>
      </c>
      <c r="D14" s="29">
        <v>42931</v>
      </c>
      <c r="E14" s="29">
        <v>25965.8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2654725.7999999998</v>
      </c>
      <c r="E15" s="29">
        <v>1260689.1499999999</v>
      </c>
    </row>
    <row r="16" spans="1:12" ht="13.15" customHeight="1" x14ac:dyDescent="0.2">
      <c r="A16" s="29" t="s">
        <v>19</v>
      </c>
      <c r="B16" s="25">
        <v>14</v>
      </c>
      <c r="D16" s="29">
        <v>24178.7</v>
      </c>
      <c r="E16" s="29">
        <v>5563.25</v>
      </c>
    </row>
    <row r="17" spans="1:5" ht="13.15" customHeight="1" x14ac:dyDescent="0.2">
      <c r="A17" s="29" t="s">
        <v>20</v>
      </c>
      <c r="B17" s="25">
        <v>15</v>
      </c>
      <c r="D17" s="29">
        <v>39540.199999999997</v>
      </c>
      <c r="E17" s="29">
        <v>16097.2</v>
      </c>
    </row>
    <row r="18" spans="1:5" ht="13.15" customHeight="1" x14ac:dyDescent="0.2">
      <c r="A18" s="29" t="s">
        <v>21</v>
      </c>
      <c r="B18" s="25">
        <v>16</v>
      </c>
      <c r="D18" s="29">
        <v>768859</v>
      </c>
      <c r="E18" s="29">
        <v>510814.15</v>
      </c>
    </row>
    <row r="19" spans="1:5" ht="13.15" customHeight="1" x14ac:dyDescent="0.2">
      <c r="A19" s="29" t="s">
        <v>22</v>
      </c>
      <c r="B19" s="25">
        <v>17</v>
      </c>
      <c r="D19" s="29">
        <v>349011.6</v>
      </c>
      <c r="E19" s="29">
        <v>236497.45</v>
      </c>
    </row>
    <row r="20" spans="1:5" ht="13.15" customHeight="1" x14ac:dyDescent="0.2">
      <c r="A20" s="29" t="s">
        <v>23</v>
      </c>
      <c r="B20" s="25">
        <v>18</v>
      </c>
      <c r="D20" s="29">
        <v>434491.4</v>
      </c>
      <c r="E20" s="29">
        <v>119755.3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172036.9</v>
      </c>
      <c r="E22" s="29">
        <v>21328.65</v>
      </c>
    </row>
    <row r="23" spans="1:5" ht="13.15" customHeight="1" x14ac:dyDescent="0.2">
      <c r="A23" s="29" t="s">
        <v>26</v>
      </c>
      <c r="B23" s="25">
        <v>21</v>
      </c>
      <c r="D23" s="29">
        <v>13437.2</v>
      </c>
      <c r="E23" s="29">
        <v>7231.7</v>
      </c>
    </row>
    <row r="24" spans="1:5" ht="13.15" customHeight="1" x14ac:dyDescent="0.2">
      <c r="A24" s="29" t="s">
        <v>27</v>
      </c>
      <c r="B24" s="25">
        <v>22</v>
      </c>
      <c r="D24" s="29">
        <v>32344.9</v>
      </c>
      <c r="E24" s="29">
        <v>4739.3500000000004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5702.9</v>
      </c>
      <c r="E26" s="29">
        <v>3619.7</v>
      </c>
    </row>
    <row r="27" spans="1:5" ht="13.15" customHeight="1" x14ac:dyDescent="0.2">
      <c r="A27" s="29" t="s">
        <v>30</v>
      </c>
      <c r="B27" s="25">
        <v>25</v>
      </c>
      <c r="D27" s="29">
        <v>6098.4</v>
      </c>
      <c r="E27" s="29">
        <v>4827.2</v>
      </c>
    </row>
    <row r="28" spans="1:5" ht="13.15" customHeight="1" x14ac:dyDescent="0.2">
      <c r="A28" s="29" t="s">
        <v>31</v>
      </c>
      <c r="B28" s="25">
        <v>26</v>
      </c>
      <c r="D28" s="29">
        <v>24234.7</v>
      </c>
      <c r="E28" s="29">
        <v>9238.6</v>
      </c>
    </row>
    <row r="29" spans="1:5" ht="13.15" customHeight="1" x14ac:dyDescent="0.2">
      <c r="A29" s="29" t="s">
        <v>32</v>
      </c>
      <c r="B29" s="25">
        <v>27</v>
      </c>
      <c r="D29" s="29">
        <v>327592.3</v>
      </c>
      <c r="E29" s="29">
        <v>197119.3</v>
      </c>
    </row>
    <row r="30" spans="1:5" ht="13.15" customHeight="1" x14ac:dyDescent="0.2">
      <c r="A30" s="29" t="s">
        <v>33</v>
      </c>
      <c r="B30" s="25">
        <v>28</v>
      </c>
      <c r="D30" s="29">
        <v>73452.399999999994</v>
      </c>
      <c r="E30" s="29">
        <v>42018.55</v>
      </c>
    </row>
    <row r="31" spans="1:5" ht="13.15" customHeight="1" x14ac:dyDescent="0.2">
      <c r="A31" s="29" t="s">
        <v>34</v>
      </c>
      <c r="B31" s="25">
        <v>29</v>
      </c>
      <c r="D31" s="29">
        <v>4276089.3</v>
      </c>
      <c r="E31" s="29">
        <v>2458923.6</v>
      </c>
    </row>
    <row r="32" spans="1:5" ht="13.15" customHeight="1" x14ac:dyDescent="0.2">
      <c r="A32" s="29" t="s">
        <v>35</v>
      </c>
      <c r="B32" s="25">
        <v>30</v>
      </c>
      <c r="D32" s="29">
        <v>1585.5</v>
      </c>
      <c r="E32" s="29">
        <v>3033.1</v>
      </c>
    </row>
    <row r="33" spans="1:5" ht="13.15" customHeight="1" x14ac:dyDescent="0.2">
      <c r="A33" s="29" t="s">
        <v>36</v>
      </c>
      <c r="B33" s="25">
        <v>31</v>
      </c>
      <c r="D33" s="29">
        <v>503558.40000000002</v>
      </c>
      <c r="E33" s="29">
        <v>254202.55</v>
      </c>
    </row>
    <row r="34" spans="1:5" ht="13.15" customHeight="1" x14ac:dyDescent="0.2">
      <c r="A34" s="29" t="s">
        <v>37</v>
      </c>
      <c r="B34" s="25">
        <v>32</v>
      </c>
      <c r="D34" s="29">
        <v>62173.3</v>
      </c>
      <c r="E34" s="29">
        <v>36628.550000000003</v>
      </c>
    </row>
    <row r="35" spans="1:5" ht="13.15" customHeight="1" x14ac:dyDescent="0.2">
      <c r="A35" s="29" t="s">
        <v>38</v>
      </c>
      <c r="B35" s="25">
        <v>33</v>
      </c>
      <c r="D35" s="29">
        <v>10518.2</v>
      </c>
      <c r="E35" s="29">
        <v>5384.75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5310132.8</v>
      </c>
      <c r="E38" s="29">
        <v>2132304.2999999998</v>
      </c>
    </row>
    <row r="39" spans="1:5" ht="13.15" customHeight="1" x14ac:dyDescent="0.2">
      <c r="A39" s="29" t="s">
        <v>42</v>
      </c>
      <c r="B39" s="25">
        <v>37</v>
      </c>
      <c r="D39" s="29">
        <v>206698.8</v>
      </c>
      <c r="E39" s="29">
        <v>141287.29999999999</v>
      </c>
    </row>
    <row r="40" spans="1:5" ht="13.15" customHeight="1" x14ac:dyDescent="0.2">
      <c r="A40" s="29" t="s">
        <v>43</v>
      </c>
      <c r="B40" s="25">
        <v>38</v>
      </c>
      <c r="D40" s="29">
        <v>21725.200000000001</v>
      </c>
      <c r="E40" s="29">
        <v>15220.1</v>
      </c>
    </row>
    <row r="41" spans="1:5" ht="13.15" customHeight="1" x14ac:dyDescent="0.2">
      <c r="A41" s="29" t="s">
        <v>44</v>
      </c>
      <c r="B41" s="25">
        <v>39</v>
      </c>
      <c r="D41" s="29">
        <v>597.1</v>
      </c>
      <c r="E41" s="29">
        <v>99.75</v>
      </c>
    </row>
    <row r="42" spans="1:5" ht="13.15" customHeight="1" x14ac:dyDescent="0.2">
      <c r="A42" s="29" t="s">
        <v>45</v>
      </c>
      <c r="B42" s="25">
        <v>40</v>
      </c>
      <c r="D42" s="29">
        <v>8902.6</v>
      </c>
      <c r="E42" s="29">
        <v>3141.25</v>
      </c>
    </row>
    <row r="43" spans="1:5" ht="13.15" customHeight="1" x14ac:dyDescent="0.2">
      <c r="A43" s="29" t="s">
        <v>46</v>
      </c>
      <c r="B43" s="25">
        <v>41</v>
      </c>
      <c r="D43" s="29">
        <v>1310154.3</v>
      </c>
      <c r="E43" s="29">
        <v>725222.05</v>
      </c>
    </row>
    <row r="44" spans="1:5" ht="13.15" customHeight="1" x14ac:dyDescent="0.2">
      <c r="A44" s="29" t="s">
        <v>47</v>
      </c>
      <c r="B44" s="25">
        <v>42</v>
      </c>
      <c r="D44" s="29">
        <v>583651.6</v>
      </c>
      <c r="E44" s="29">
        <v>221766.65</v>
      </c>
    </row>
    <row r="45" spans="1:5" ht="13.15" customHeight="1" x14ac:dyDescent="0.2">
      <c r="A45" s="29" t="s">
        <v>48</v>
      </c>
      <c r="B45" s="25">
        <v>43</v>
      </c>
      <c r="D45" s="29">
        <v>515658.5</v>
      </c>
      <c r="E45" s="29">
        <v>220227.7</v>
      </c>
    </row>
    <row r="46" spans="1:5" ht="13.15" customHeight="1" x14ac:dyDescent="0.2">
      <c r="A46" s="29" t="s">
        <v>49</v>
      </c>
      <c r="B46" s="25">
        <v>44</v>
      </c>
      <c r="D46" s="29">
        <v>467982.2</v>
      </c>
      <c r="E46" s="29">
        <v>190009.4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408734.2</v>
      </c>
      <c r="E48" s="29">
        <v>357586.6</v>
      </c>
    </row>
    <row r="49" spans="1:5" ht="13.15" customHeight="1" x14ac:dyDescent="0.2">
      <c r="A49" s="29" t="s">
        <v>52</v>
      </c>
      <c r="B49" s="25">
        <v>47</v>
      </c>
      <c r="D49" s="29">
        <v>33034.400000000001</v>
      </c>
      <c r="E49" s="29">
        <v>11950.05</v>
      </c>
    </row>
    <row r="50" spans="1:5" ht="13.15" customHeight="1" x14ac:dyDescent="0.2">
      <c r="A50" s="29" t="s">
        <v>53</v>
      </c>
      <c r="B50" s="25">
        <v>48</v>
      </c>
      <c r="D50" s="29">
        <v>1256903.2</v>
      </c>
      <c r="E50" s="29">
        <v>694846.95</v>
      </c>
    </row>
    <row r="51" spans="1:5" ht="13.15" customHeight="1" x14ac:dyDescent="0.2">
      <c r="A51" s="29" t="s">
        <v>54</v>
      </c>
      <c r="B51" s="25">
        <v>49</v>
      </c>
      <c r="D51" s="29">
        <v>1197105.7</v>
      </c>
      <c r="E51" s="29">
        <v>651259</v>
      </c>
    </row>
    <row r="52" spans="1:5" ht="13.15" customHeight="1" x14ac:dyDescent="0.2">
      <c r="A52" s="29" t="s">
        <v>55</v>
      </c>
      <c r="B52" s="25">
        <v>50</v>
      </c>
      <c r="D52" s="29">
        <v>2517470.2000000002</v>
      </c>
      <c r="E52" s="29">
        <v>1455544.65</v>
      </c>
    </row>
    <row r="53" spans="1:5" ht="13.15" customHeight="1" x14ac:dyDescent="0.2">
      <c r="A53" s="29" t="s">
        <v>56</v>
      </c>
      <c r="B53" s="25">
        <v>51</v>
      </c>
      <c r="D53" s="29">
        <v>1245818.7</v>
      </c>
      <c r="E53" s="29">
        <v>709443.35</v>
      </c>
    </row>
    <row r="54" spans="1:5" ht="13.15" customHeight="1" x14ac:dyDescent="0.2">
      <c r="A54" s="29" t="s">
        <v>57</v>
      </c>
      <c r="B54" s="25">
        <v>52</v>
      </c>
      <c r="D54" s="29">
        <v>1878332.4</v>
      </c>
      <c r="E54" s="29">
        <v>1256625.6499999999</v>
      </c>
    </row>
    <row r="55" spans="1:5" ht="13.15" customHeight="1" x14ac:dyDescent="0.2">
      <c r="A55" s="29" t="s">
        <v>58</v>
      </c>
      <c r="B55" s="25">
        <v>53</v>
      </c>
      <c r="D55" s="29">
        <v>1048355.7</v>
      </c>
      <c r="E55" s="29">
        <v>688884</v>
      </c>
    </row>
    <row r="56" spans="1:5" ht="13.15" customHeight="1" x14ac:dyDescent="0.2">
      <c r="A56" s="29" t="s">
        <v>59</v>
      </c>
      <c r="B56" s="25">
        <v>54</v>
      </c>
      <c r="D56" s="29">
        <v>49700.7</v>
      </c>
      <c r="E56" s="29">
        <v>22466.5</v>
      </c>
    </row>
    <row r="57" spans="1:5" ht="13.15" customHeight="1" x14ac:dyDescent="0.2">
      <c r="A57" s="29" t="s">
        <v>60</v>
      </c>
      <c r="B57" s="25">
        <v>55</v>
      </c>
      <c r="D57" s="29">
        <v>1418342.1</v>
      </c>
      <c r="E57" s="29">
        <v>675904.95</v>
      </c>
    </row>
    <row r="58" spans="1:5" ht="13.15" customHeight="1" x14ac:dyDescent="0.2">
      <c r="A58" s="29" t="s">
        <v>61</v>
      </c>
      <c r="B58" s="25">
        <v>56</v>
      </c>
      <c r="D58" s="29">
        <v>926350.6</v>
      </c>
      <c r="E58" s="29">
        <v>443258.2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993788.95</v>
      </c>
    </row>
    <row r="60" spans="1:5" ht="13.15" customHeight="1" x14ac:dyDescent="0.2">
      <c r="A60" s="29" t="s">
        <v>63</v>
      </c>
      <c r="B60" s="25">
        <v>58</v>
      </c>
      <c r="D60" s="29">
        <v>1192819.8999999999</v>
      </c>
      <c r="E60" s="29">
        <v>613471.72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101811.5</v>
      </c>
      <c r="E62" s="29">
        <v>40392.449999999997</v>
      </c>
    </row>
    <row r="63" spans="1:5" ht="13.15" customHeight="1" x14ac:dyDescent="0.2">
      <c r="A63" s="29" t="s">
        <v>66</v>
      </c>
      <c r="B63" s="25">
        <v>61</v>
      </c>
      <c r="D63" s="29">
        <v>23279.9</v>
      </c>
      <c r="E63" s="29">
        <v>14600.6</v>
      </c>
    </row>
    <row r="64" spans="1:5" ht="13.15" customHeight="1" x14ac:dyDescent="0.2">
      <c r="A64" s="29" t="s">
        <v>67</v>
      </c>
      <c r="B64" s="25">
        <v>62</v>
      </c>
      <c r="D64" s="29">
        <v>8857.7999999999993</v>
      </c>
      <c r="E64" s="29">
        <v>6715.1</v>
      </c>
    </row>
    <row r="65" spans="1:13" ht="13.15" customHeight="1" x14ac:dyDescent="0.2">
      <c r="A65" s="29" t="s">
        <v>68</v>
      </c>
      <c r="B65" s="25">
        <v>63</v>
      </c>
      <c r="D65" s="29">
        <v>8927.7999999999993</v>
      </c>
      <c r="E65" s="29">
        <v>14729.05</v>
      </c>
    </row>
    <row r="66" spans="1:13" ht="13.15" customHeight="1" x14ac:dyDescent="0.2">
      <c r="A66" s="29" t="s">
        <v>69</v>
      </c>
      <c r="B66" s="25">
        <v>64</v>
      </c>
      <c r="D66" s="29">
        <v>1175680.8</v>
      </c>
      <c r="E66" s="29">
        <v>657485.59</v>
      </c>
    </row>
    <row r="67" spans="1:13" ht="13.15" customHeight="1" x14ac:dyDescent="0.2">
      <c r="A67" s="29" t="s">
        <v>70</v>
      </c>
      <c r="B67" s="25">
        <v>65</v>
      </c>
      <c r="D67" s="29">
        <v>26284.3</v>
      </c>
      <c r="E67" s="29">
        <v>23325.4</v>
      </c>
    </row>
    <row r="68" spans="1:13" ht="13.15" customHeight="1" x14ac:dyDescent="0.2">
      <c r="A68" s="29" t="s">
        <v>71</v>
      </c>
      <c r="B68" s="25">
        <v>66</v>
      </c>
      <c r="D68" s="29">
        <v>1159169.2</v>
      </c>
      <c r="E68" s="29">
        <v>430454.5</v>
      </c>
    </row>
    <row r="69" spans="1:13" ht="13.15" customHeight="1" x14ac:dyDescent="0.2">
      <c r="A69" s="29" t="s">
        <v>72</v>
      </c>
      <c r="B69" s="25">
        <v>67</v>
      </c>
      <c r="D69" s="29">
        <v>37245.599999999999</v>
      </c>
      <c r="E69" s="29">
        <v>11273.5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45214426.299999997</v>
      </c>
      <c r="E71" s="28">
        <f>SUM(E3:E69)</f>
        <v>23846510.659999996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BD517-9FCA-405F-AB17-2DD6054114C8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232043.7</v>
      </c>
      <c r="E3" s="29">
        <v>211282.05</v>
      </c>
    </row>
    <row r="4" spans="1:12" ht="13.15" customHeight="1" x14ac:dyDescent="0.2">
      <c r="A4" s="29" t="s">
        <v>7</v>
      </c>
      <c r="B4" s="25">
        <v>2</v>
      </c>
      <c r="D4" s="29">
        <v>16025.11</v>
      </c>
      <c r="E4" s="29">
        <v>8172.85</v>
      </c>
    </row>
    <row r="5" spans="1:12" ht="13.15" customHeight="1" x14ac:dyDescent="0.2">
      <c r="A5" s="29" t="s">
        <v>8</v>
      </c>
      <c r="B5" s="25">
        <v>3</v>
      </c>
      <c r="D5" s="29">
        <v>483038.5</v>
      </c>
      <c r="E5" s="29">
        <v>344783.95</v>
      </c>
    </row>
    <row r="6" spans="1:12" ht="13.15" customHeight="1" x14ac:dyDescent="0.2">
      <c r="A6" s="29" t="s">
        <v>9</v>
      </c>
      <c r="B6" s="25">
        <v>4</v>
      </c>
      <c r="D6" s="29">
        <v>15622.6</v>
      </c>
      <c r="E6" s="29">
        <v>9257.15</v>
      </c>
    </row>
    <row r="7" spans="1:12" ht="13.15" customHeight="1" x14ac:dyDescent="0.2">
      <c r="A7" s="29" t="s">
        <v>10</v>
      </c>
      <c r="B7" s="25">
        <v>5</v>
      </c>
      <c r="D7" s="29">
        <v>1139674.2</v>
      </c>
      <c r="E7" s="29">
        <v>884622.2</v>
      </c>
    </row>
    <row r="8" spans="1:12" ht="13.15" customHeight="1" x14ac:dyDescent="0.2">
      <c r="A8" s="29" t="s">
        <v>11</v>
      </c>
      <c r="B8" s="25">
        <v>6</v>
      </c>
      <c r="D8" s="29">
        <v>3882323.2</v>
      </c>
      <c r="E8" s="29">
        <v>2889089</v>
      </c>
    </row>
    <row r="9" spans="1:12" ht="13.15" customHeight="1" x14ac:dyDescent="0.2">
      <c r="A9" s="29" t="s">
        <v>12</v>
      </c>
      <c r="B9" s="25">
        <v>7</v>
      </c>
      <c r="D9" s="29">
        <v>3985.8</v>
      </c>
      <c r="E9" s="29">
        <v>2944.2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528138.1</v>
      </c>
      <c r="E10" s="29">
        <v>251401.15</v>
      </c>
    </row>
    <row r="11" spans="1:12" ht="13.15" customHeight="1" x14ac:dyDescent="0.2">
      <c r="A11" s="29" t="s">
        <v>14</v>
      </c>
      <c r="B11" s="25">
        <v>9</v>
      </c>
      <c r="D11" s="29">
        <v>190309</v>
      </c>
      <c r="E11" s="29">
        <v>96548.55</v>
      </c>
    </row>
    <row r="12" spans="1:12" ht="13.15" customHeight="1" x14ac:dyDescent="0.2">
      <c r="A12" s="29" t="s">
        <v>15</v>
      </c>
      <c r="B12" s="25">
        <v>10</v>
      </c>
      <c r="D12" s="29">
        <v>352932.3</v>
      </c>
      <c r="E12" s="29">
        <v>241776.4</v>
      </c>
    </row>
    <row r="13" spans="1:12" ht="13.15" customHeight="1" x14ac:dyDescent="0.2">
      <c r="A13" s="29" t="s">
        <v>16</v>
      </c>
      <c r="B13" s="25">
        <v>11</v>
      </c>
      <c r="D13" s="29">
        <v>3018381.8</v>
      </c>
      <c r="E13" s="29">
        <v>1056863.1499999999</v>
      </c>
    </row>
    <row r="14" spans="1:12" ht="13.15" customHeight="1" x14ac:dyDescent="0.2">
      <c r="A14" s="29" t="s">
        <v>17</v>
      </c>
      <c r="B14" s="25">
        <v>12</v>
      </c>
      <c r="D14" s="29">
        <v>35704.9</v>
      </c>
      <c r="E14" s="29">
        <v>28952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3417833.4</v>
      </c>
      <c r="E15" s="29">
        <v>2158081.1</v>
      </c>
    </row>
    <row r="16" spans="1:12" ht="13.15" customHeight="1" x14ac:dyDescent="0.2">
      <c r="A16" s="29" t="s">
        <v>19</v>
      </c>
      <c r="B16" s="25">
        <v>14</v>
      </c>
      <c r="D16" s="29">
        <v>16578.099999999999</v>
      </c>
      <c r="E16" s="29">
        <v>11463.2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2712050.6</v>
      </c>
      <c r="E18" s="29">
        <v>1474651.85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430337.6</v>
      </c>
      <c r="E20" s="29">
        <v>170994.95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15355.2</v>
      </c>
      <c r="E22" s="29">
        <v>10696.35</v>
      </c>
    </row>
    <row r="23" spans="1:5" ht="13.15" customHeight="1" x14ac:dyDescent="0.2">
      <c r="A23" s="29" t="s">
        <v>26</v>
      </c>
      <c r="B23" s="25">
        <v>21</v>
      </c>
      <c r="D23" s="29">
        <v>4779.6000000000004</v>
      </c>
      <c r="E23" s="29">
        <v>3496.15</v>
      </c>
    </row>
    <row r="24" spans="1:5" ht="13.15" customHeight="1" x14ac:dyDescent="0.2">
      <c r="A24" s="29" t="s">
        <v>27</v>
      </c>
      <c r="B24" s="25">
        <v>22</v>
      </c>
      <c r="D24" s="29">
        <v>5528.6</v>
      </c>
      <c r="E24" s="29">
        <v>4632.25</v>
      </c>
    </row>
    <row r="25" spans="1:5" ht="13.15" customHeight="1" x14ac:dyDescent="0.2">
      <c r="A25" s="29" t="s">
        <v>28</v>
      </c>
      <c r="B25" s="25">
        <v>23</v>
      </c>
      <c r="D25" s="29">
        <v>48253.1</v>
      </c>
      <c r="E25" s="29">
        <v>125267.8</v>
      </c>
    </row>
    <row r="26" spans="1:5" ht="13.15" customHeight="1" x14ac:dyDescent="0.2">
      <c r="A26" s="29" t="s">
        <v>29</v>
      </c>
      <c r="B26" s="25">
        <v>24</v>
      </c>
      <c r="D26" s="29">
        <v>5893.3</v>
      </c>
      <c r="E26" s="29">
        <v>2666.3</v>
      </c>
    </row>
    <row r="27" spans="1:5" ht="13.15" customHeight="1" x14ac:dyDescent="0.2">
      <c r="A27" s="29" t="s">
        <v>30</v>
      </c>
      <c r="B27" s="25">
        <v>25</v>
      </c>
      <c r="D27" s="29">
        <v>79685.899999999994</v>
      </c>
      <c r="E27" s="29">
        <v>34461</v>
      </c>
    </row>
    <row r="28" spans="1:5" ht="13.15" customHeight="1" x14ac:dyDescent="0.2">
      <c r="A28" s="29" t="s">
        <v>31</v>
      </c>
      <c r="B28" s="25">
        <v>26</v>
      </c>
      <c r="D28" s="29">
        <v>23937.9</v>
      </c>
      <c r="E28" s="29">
        <v>66952.55</v>
      </c>
    </row>
    <row r="29" spans="1:5" ht="13.15" customHeight="1" x14ac:dyDescent="0.2">
      <c r="A29" s="29" t="s">
        <v>32</v>
      </c>
      <c r="B29" s="25">
        <v>27</v>
      </c>
      <c r="D29" s="29">
        <v>214495.4</v>
      </c>
      <c r="E29" s="29">
        <v>146789.65</v>
      </c>
    </row>
    <row r="30" spans="1:5" ht="13.15" customHeight="1" x14ac:dyDescent="0.2">
      <c r="A30" s="29" t="s">
        <v>33</v>
      </c>
      <c r="B30" s="25">
        <v>28</v>
      </c>
      <c r="D30" s="29">
        <v>111685</v>
      </c>
      <c r="E30" s="29">
        <v>61953.85</v>
      </c>
    </row>
    <row r="31" spans="1:5" ht="13.15" customHeight="1" x14ac:dyDescent="0.2">
      <c r="A31" s="29" t="s">
        <v>34</v>
      </c>
      <c r="B31" s="25">
        <v>29</v>
      </c>
      <c r="D31" s="29">
        <v>3418547.3</v>
      </c>
      <c r="E31" s="29">
        <v>2492404.9500000002</v>
      </c>
    </row>
    <row r="32" spans="1:5" ht="13.15" customHeight="1" x14ac:dyDescent="0.2">
      <c r="A32" s="29" t="s">
        <v>35</v>
      </c>
      <c r="B32" s="25">
        <v>30</v>
      </c>
      <c r="D32" s="29">
        <v>4988.8999999999996</v>
      </c>
      <c r="E32" s="29">
        <v>3641.05</v>
      </c>
    </row>
    <row r="33" spans="1:5" ht="13.15" customHeight="1" x14ac:dyDescent="0.2">
      <c r="A33" s="29" t="s">
        <v>36</v>
      </c>
      <c r="B33" s="25">
        <v>31</v>
      </c>
      <c r="D33" s="29">
        <v>488341.35</v>
      </c>
      <c r="E33" s="29">
        <v>185418.8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19364.8</v>
      </c>
      <c r="E35" s="29">
        <v>67011.350000000006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1299476.5</v>
      </c>
      <c r="E37" s="29">
        <v>750269.8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378200.9</v>
      </c>
      <c r="E39" s="29">
        <v>275788.79999999999</v>
      </c>
    </row>
    <row r="40" spans="1:5" ht="13.15" customHeight="1" x14ac:dyDescent="0.2">
      <c r="A40" s="29" t="s">
        <v>43</v>
      </c>
      <c r="B40" s="25">
        <v>38</v>
      </c>
      <c r="D40" s="29">
        <v>24031.7</v>
      </c>
      <c r="E40" s="29">
        <v>15349.25</v>
      </c>
    </row>
    <row r="41" spans="1:5" ht="13.15" customHeight="1" x14ac:dyDescent="0.2">
      <c r="A41" s="29" t="s">
        <v>44</v>
      </c>
      <c r="B41" s="25">
        <v>39</v>
      </c>
      <c r="D41" s="29">
        <v>7392</v>
      </c>
      <c r="E41" s="29">
        <v>1045.8</v>
      </c>
    </row>
    <row r="42" spans="1:5" ht="13.15" customHeight="1" x14ac:dyDescent="0.2">
      <c r="A42" s="29" t="s">
        <v>45</v>
      </c>
      <c r="B42" s="25">
        <v>40</v>
      </c>
      <c r="D42" s="29">
        <v>29523.9</v>
      </c>
      <c r="E42" s="29">
        <v>6410.6</v>
      </c>
    </row>
    <row r="43" spans="1:5" ht="13.15" customHeight="1" x14ac:dyDescent="0.2">
      <c r="A43" s="29" t="s">
        <v>46</v>
      </c>
      <c r="B43" s="25">
        <v>41</v>
      </c>
      <c r="D43" s="29">
        <v>1198869</v>
      </c>
      <c r="E43" s="29">
        <v>643436.5</v>
      </c>
    </row>
    <row r="44" spans="1:5" ht="13.15" customHeight="1" x14ac:dyDescent="0.2">
      <c r="A44" s="29" t="s">
        <v>47</v>
      </c>
      <c r="B44" s="25">
        <v>42</v>
      </c>
      <c r="D44" s="29">
        <v>456756.6</v>
      </c>
      <c r="E44" s="29">
        <v>228488.75</v>
      </c>
    </row>
    <row r="45" spans="1:5" ht="13.15" customHeight="1" x14ac:dyDescent="0.2">
      <c r="A45" s="29" t="s">
        <v>48</v>
      </c>
      <c r="B45" s="25">
        <v>43</v>
      </c>
      <c r="D45" s="29">
        <v>406366.8</v>
      </c>
      <c r="E45" s="29">
        <v>370873.3</v>
      </c>
    </row>
    <row r="46" spans="1:5" ht="13.15" customHeight="1" x14ac:dyDescent="0.2">
      <c r="A46" s="29" t="s">
        <v>49</v>
      </c>
      <c r="B46" s="25">
        <v>44</v>
      </c>
      <c r="D46" s="29">
        <v>370285.3</v>
      </c>
      <c r="E46" s="29">
        <v>146882.04999999999</v>
      </c>
    </row>
    <row r="47" spans="1:5" ht="13.15" customHeight="1" x14ac:dyDescent="0.2">
      <c r="A47" s="29" t="s">
        <v>50</v>
      </c>
      <c r="B47" s="25">
        <v>45</v>
      </c>
      <c r="D47" s="29">
        <v>263550</v>
      </c>
      <c r="E47" s="29">
        <v>143960.6</v>
      </c>
    </row>
    <row r="48" spans="1:5" ht="13.15" customHeight="1" x14ac:dyDescent="0.2">
      <c r="A48" s="29" t="s">
        <v>51</v>
      </c>
      <c r="B48" s="25">
        <v>46</v>
      </c>
      <c r="D48" s="29">
        <v>519017.8</v>
      </c>
      <c r="E48" s="29">
        <v>350948.85</v>
      </c>
    </row>
    <row r="49" spans="1:5" ht="13.15" customHeight="1" x14ac:dyDescent="0.2">
      <c r="A49" s="29" t="s">
        <v>52</v>
      </c>
      <c r="B49" s="25">
        <v>47</v>
      </c>
      <c r="D49" s="29">
        <v>64400</v>
      </c>
      <c r="E49" s="29">
        <v>17025.75</v>
      </c>
    </row>
    <row r="50" spans="1:5" ht="13.15" customHeight="1" x14ac:dyDescent="0.2">
      <c r="A50" s="29" t="s">
        <v>53</v>
      </c>
      <c r="B50" s="25">
        <v>48</v>
      </c>
      <c r="D50" s="29">
        <v>3726582.3</v>
      </c>
      <c r="E50" s="29">
        <v>2241756.2999999998</v>
      </c>
    </row>
    <row r="51" spans="1:5" ht="13.15" customHeight="1" x14ac:dyDescent="0.2">
      <c r="A51" s="29" t="s">
        <v>54</v>
      </c>
      <c r="B51" s="25">
        <v>49</v>
      </c>
      <c r="D51" s="29">
        <v>543398.1</v>
      </c>
      <c r="E51" s="29">
        <v>438189.85</v>
      </c>
    </row>
    <row r="52" spans="1:5" ht="13.15" customHeight="1" x14ac:dyDescent="0.2">
      <c r="A52" s="29" t="s">
        <v>55</v>
      </c>
      <c r="B52" s="25">
        <v>50</v>
      </c>
      <c r="D52" s="29">
        <v>4932281.2</v>
      </c>
      <c r="E52" s="29">
        <v>3117591.05</v>
      </c>
    </row>
    <row r="53" spans="1:5" ht="13.15" customHeight="1" x14ac:dyDescent="0.2">
      <c r="A53" s="29" t="s">
        <v>56</v>
      </c>
      <c r="B53" s="25">
        <v>51</v>
      </c>
      <c r="D53" s="29">
        <v>950681.91</v>
      </c>
      <c r="E53" s="29">
        <v>887234.6</v>
      </c>
    </row>
    <row r="54" spans="1:5" ht="13.15" customHeight="1" x14ac:dyDescent="0.2">
      <c r="A54" s="29" t="s">
        <v>57</v>
      </c>
      <c r="B54" s="25">
        <v>52</v>
      </c>
      <c r="D54" s="29">
        <v>2040227</v>
      </c>
      <c r="E54" s="29">
        <v>974870.75</v>
      </c>
    </row>
    <row r="55" spans="1:5" ht="13.15" customHeight="1" x14ac:dyDescent="0.2">
      <c r="A55" s="29" t="s">
        <v>58</v>
      </c>
      <c r="B55" s="25">
        <v>53</v>
      </c>
      <c r="D55" s="29">
        <v>1516357.64</v>
      </c>
      <c r="E55" s="29">
        <v>806441.3</v>
      </c>
    </row>
    <row r="56" spans="1:5" ht="13.15" customHeight="1" x14ac:dyDescent="0.2">
      <c r="A56" s="29" t="s">
        <v>59</v>
      </c>
      <c r="B56" s="25">
        <v>54</v>
      </c>
      <c r="D56" s="29">
        <v>73872.399999999994</v>
      </c>
      <c r="E56" s="29">
        <v>25717.65</v>
      </c>
    </row>
    <row r="57" spans="1:5" ht="13.15" customHeight="1" x14ac:dyDescent="0.2">
      <c r="A57" s="29" t="s">
        <v>60</v>
      </c>
      <c r="B57" s="25">
        <v>55</v>
      </c>
      <c r="D57" s="29">
        <v>1088845.1000000001</v>
      </c>
      <c r="E57" s="29">
        <v>610788.5</v>
      </c>
    </row>
    <row r="58" spans="1:5" ht="13.15" customHeight="1" x14ac:dyDescent="0.2">
      <c r="A58" s="29" t="s">
        <v>61</v>
      </c>
      <c r="B58" s="25">
        <v>56</v>
      </c>
      <c r="D58" s="29">
        <v>622192.9</v>
      </c>
      <c r="E58" s="29">
        <v>332504.55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1565070.5</v>
      </c>
      <c r="E60" s="29">
        <v>705785.85</v>
      </c>
    </row>
    <row r="61" spans="1:5" ht="13.15" customHeight="1" x14ac:dyDescent="0.2">
      <c r="A61" s="29" t="s">
        <v>64</v>
      </c>
      <c r="B61" s="25">
        <v>59</v>
      </c>
      <c r="D61" s="29">
        <v>1660973.3</v>
      </c>
      <c r="E61" s="29">
        <v>1472095.45</v>
      </c>
    </row>
    <row r="62" spans="1:5" ht="13.15" customHeight="1" x14ac:dyDescent="0.2">
      <c r="A62" s="29" t="s">
        <v>65</v>
      </c>
      <c r="B62" s="25">
        <v>60</v>
      </c>
      <c r="D62" s="29">
        <v>225148.7</v>
      </c>
      <c r="E62" s="29">
        <v>94545.15</v>
      </c>
    </row>
    <row r="63" spans="1:5" ht="13.15" customHeight="1" x14ac:dyDescent="0.2">
      <c r="A63" s="29" t="s">
        <v>66</v>
      </c>
      <c r="B63" s="25">
        <v>61</v>
      </c>
      <c r="D63" s="29">
        <v>13626.2</v>
      </c>
      <c r="E63" s="29">
        <v>11572.4</v>
      </c>
    </row>
    <row r="64" spans="1:5" ht="13.15" customHeight="1" x14ac:dyDescent="0.2">
      <c r="A64" s="29" t="s">
        <v>67</v>
      </c>
      <c r="B64" s="25">
        <v>62</v>
      </c>
      <c r="D64" s="29">
        <v>20912.5</v>
      </c>
      <c r="E64" s="29">
        <v>11025</v>
      </c>
    </row>
    <row r="65" spans="1:13" ht="13.15" customHeight="1" x14ac:dyDescent="0.2">
      <c r="A65" s="29" t="s">
        <v>68</v>
      </c>
      <c r="B65" s="25">
        <v>63</v>
      </c>
      <c r="D65" s="29">
        <v>5326.3</v>
      </c>
      <c r="E65" s="29">
        <v>4844</v>
      </c>
    </row>
    <row r="66" spans="1:13" ht="13.15" customHeight="1" x14ac:dyDescent="0.2">
      <c r="A66" s="29" t="s">
        <v>69</v>
      </c>
      <c r="B66" s="25">
        <v>64</v>
      </c>
      <c r="D66" s="29">
        <v>1242797.1000000001</v>
      </c>
      <c r="E66" s="29">
        <v>747449.5</v>
      </c>
    </row>
    <row r="67" spans="1:13" ht="13.15" customHeight="1" x14ac:dyDescent="0.2">
      <c r="A67" s="29" t="s">
        <v>70</v>
      </c>
      <c r="B67" s="25">
        <v>65</v>
      </c>
      <c r="D67" s="29">
        <v>31096.1</v>
      </c>
      <c r="E67" s="29">
        <v>15763.3</v>
      </c>
    </row>
    <row r="68" spans="1:13" ht="13.15" customHeight="1" x14ac:dyDescent="0.2">
      <c r="A68" s="29" t="s">
        <v>71</v>
      </c>
      <c r="B68" s="25">
        <v>66</v>
      </c>
      <c r="D68" s="29">
        <v>817184.9</v>
      </c>
      <c r="E68" s="29">
        <v>354858.35</v>
      </c>
    </row>
    <row r="69" spans="1:13" ht="13.15" customHeight="1" x14ac:dyDescent="0.2">
      <c r="A69" s="29" t="s">
        <v>72</v>
      </c>
      <c r="B69" s="25">
        <v>67</v>
      </c>
      <c r="D69" s="29">
        <v>13883.1</v>
      </c>
      <c r="E69" s="29">
        <v>5147.8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47024163.009999998</v>
      </c>
      <c r="E71" s="28">
        <f>SUM(E3:E69)</f>
        <v>28854937.20000001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AB25-4031-47AE-8C6D-5698656144C2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322320.59999999998</v>
      </c>
      <c r="E3" s="29">
        <v>324696.74</v>
      </c>
    </row>
    <row r="4" spans="1:12" ht="13.15" customHeight="1" x14ac:dyDescent="0.2">
      <c r="A4" s="29" t="s">
        <v>7</v>
      </c>
      <c r="B4" s="25">
        <v>2</v>
      </c>
      <c r="D4" s="29">
        <v>19861.099999999999</v>
      </c>
      <c r="E4" s="29">
        <v>15110.55</v>
      </c>
    </row>
    <row r="5" spans="1:12" ht="13.15" customHeight="1" x14ac:dyDescent="0.2">
      <c r="A5" s="29" t="s">
        <v>8</v>
      </c>
      <c r="B5" s="25">
        <v>3</v>
      </c>
      <c r="D5" s="29">
        <v>462751.1</v>
      </c>
      <c r="E5" s="29">
        <v>413231.25</v>
      </c>
    </row>
    <row r="6" spans="1:12" ht="13.15" customHeight="1" x14ac:dyDescent="0.2">
      <c r="A6" s="29" t="s">
        <v>9</v>
      </c>
      <c r="B6" s="25">
        <v>4</v>
      </c>
      <c r="D6" s="29">
        <v>10451</v>
      </c>
      <c r="E6" s="29">
        <v>66225.600000000006</v>
      </c>
    </row>
    <row r="7" spans="1:12" ht="13.15" customHeight="1" x14ac:dyDescent="0.2">
      <c r="A7" s="29" t="s">
        <v>10</v>
      </c>
      <c r="B7" s="25">
        <v>5</v>
      </c>
      <c r="D7" s="29">
        <v>841133.3</v>
      </c>
      <c r="E7" s="29">
        <v>642196.1</v>
      </c>
    </row>
    <row r="8" spans="1:12" ht="13.15" customHeight="1" x14ac:dyDescent="0.2">
      <c r="A8" s="29" t="s">
        <v>11</v>
      </c>
      <c r="B8" s="25">
        <v>6</v>
      </c>
      <c r="D8" s="29">
        <v>4600544.9000000004</v>
      </c>
      <c r="E8" s="29">
        <v>2399478.5499999998</v>
      </c>
    </row>
    <row r="9" spans="1:12" ht="13.15" customHeight="1" x14ac:dyDescent="0.2">
      <c r="A9" s="29" t="s">
        <v>12</v>
      </c>
      <c r="B9" s="25">
        <v>7</v>
      </c>
      <c r="D9" s="29">
        <v>4625.6000000000004</v>
      </c>
      <c r="E9" s="29">
        <v>2202.9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538167.69999999995</v>
      </c>
      <c r="E10" s="29">
        <v>230210.4</v>
      </c>
    </row>
    <row r="11" spans="1:12" ht="13.15" customHeight="1" x14ac:dyDescent="0.2">
      <c r="A11" s="29" t="s">
        <v>14</v>
      </c>
      <c r="B11" s="25">
        <v>9</v>
      </c>
      <c r="D11" s="29">
        <v>219707.6</v>
      </c>
      <c r="E11" s="29">
        <v>126175.35</v>
      </c>
    </row>
    <row r="12" spans="1:12" ht="13.15" customHeight="1" x14ac:dyDescent="0.2">
      <c r="A12" s="29" t="s">
        <v>15</v>
      </c>
      <c r="B12" s="25">
        <v>10</v>
      </c>
      <c r="D12" s="29">
        <v>660951.9</v>
      </c>
      <c r="E12" s="29">
        <v>616631.15</v>
      </c>
    </row>
    <row r="13" spans="1:12" ht="13.15" customHeight="1" x14ac:dyDescent="0.2">
      <c r="A13" s="29" t="s">
        <v>16</v>
      </c>
      <c r="B13" s="25">
        <v>11</v>
      </c>
      <c r="D13" s="29">
        <v>2451187.2000000002</v>
      </c>
      <c r="E13" s="29">
        <v>801262</v>
      </c>
    </row>
    <row r="14" spans="1:12" ht="13.15" customHeight="1" x14ac:dyDescent="0.2">
      <c r="A14" s="29" t="s">
        <v>17</v>
      </c>
      <c r="B14" s="25">
        <v>12</v>
      </c>
      <c r="D14" s="29">
        <v>72698.5</v>
      </c>
      <c r="E14" s="29">
        <v>38332.699999999997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3892370.4</v>
      </c>
      <c r="E15" s="29">
        <v>2546030.9</v>
      </c>
    </row>
    <row r="16" spans="1:12" ht="13.15" customHeight="1" x14ac:dyDescent="0.2">
      <c r="A16" s="29" t="s">
        <v>19</v>
      </c>
      <c r="B16" s="25">
        <v>14</v>
      </c>
      <c r="D16" s="29">
        <v>19057.5</v>
      </c>
      <c r="E16" s="29">
        <v>9077.6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1231813.1000000001</v>
      </c>
      <c r="E18" s="29">
        <v>1155910.7</v>
      </c>
    </row>
    <row r="19" spans="1:5" ht="13.15" customHeight="1" x14ac:dyDescent="0.2">
      <c r="A19" s="29" t="s">
        <v>22</v>
      </c>
      <c r="B19" s="25">
        <v>17</v>
      </c>
      <c r="D19" s="29">
        <v>838633.6</v>
      </c>
      <c r="E19" s="29">
        <v>644569.44999999995</v>
      </c>
    </row>
    <row r="20" spans="1:5" ht="13.15" customHeight="1" x14ac:dyDescent="0.2">
      <c r="A20" s="29" t="s">
        <v>23</v>
      </c>
      <c r="B20" s="25">
        <v>18</v>
      </c>
      <c r="D20" s="29">
        <v>271002.09000000003</v>
      </c>
      <c r="E20" s="29">
        <v>220338.3</v>
      </c>
    </row>
    <row r="21" spans="1:5" ht="13.15" customHeight="1" x14ac:dyDescent="0.2">
      <c r="A21" s="29" t="s">
        <v>24</v>
      </c>
      <c r="B21" s="25">
        <v>19</v>
      </c>
      <c r="D21" s="29">
        <v>73706.5</v>
      </c>
      <c r="E21" s="29">
        <v>33854.449999999997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59728.2</v>
      </c>
      <c r="E23" s="29">
        <v>20168.400000000001</v>
      </c>
    </row>
    <row r="24" spans="1:5" ht="13.15" customHeight="1" x14ac:dyDescent="0.2">
      <c r="A24" s="29" t="s">
        <v>27</v>
      </c>
      <c r="B24" s="25">
        <v>22</v>
      </c>
      <c r="D24" s="29">
        <v>10941.7</v>
      </c>
      <c r="E24" s="29">
        <v>131146.04999999999</v>
      </c>
    </row>
    <row r="25" spans="1:5" ht="13.15" customHeight="1" x14ac:dyDescent="0.2">
      <c r="A25" s="29" t="s">
        <v>28</v>
      </c>
      <c r="B25" s="25">
        <v>23</v>
      </c>
      <c r="D25" s="29">
        <v>12644.1</v>
      </c>
      <c r="E25" s="29">
        <v>42553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10460.799999999999</v>
      </c>
      <c r="E27" s="29">
        <v>4856.25</v>
      </c>
    </row>
    <row r="28" spans="1:5" ht="13.15" customHeight="1" x14ac:dyDescent="0.2">
      <c r="A28" s="29" t="s">
        <v>31</v>
      </c>
      <c r="B28" s="25">
        <v>26</v>
      </c>
      <c r="D28" s="29">
        <v>33811.4</v>
      </c>
      <c r="E28" s="29">
        <v>15595.65</v>
      </c>
    </row>
    <row r="29" spans="1:5" ht="13.15" customHeight="1" x14ac:dyDescent="0.2">
      <c r="A29" s="29" t="s">
        <v>32</v>
      </c>
      <c r="B29" s="25">
        <v>27</v>
      </c>
      <c r="D29" s="29">
        <v>253570.8</v>
      </c>
      <c r="E29" s="29">
        <v>191703.05</v>
      </c>
    </row>
    <row r="30" spans="1:5" ht="13.15" customHeight="1" x14ac:dyDescent="0.2">
      <c r="A30" s="29" t="s">
        <v>33</v>
      </c>
      <c r="B30" s="25">
        <v>28</v>
      </c>
      <c r="D30" s="29">
        <v>58944.9</v>
      </c>
      <c r="E30" s="29">
        <v>122834.95</v>
      </c>
    </row>
    <row r="31" spans="1:5" ht="13.15" customHeight="1" x14ac:dyDescent="0.2">
      <c r="A31" s="29" t="s">
        <v>34</v>
      </c>
      <c r="B31" s="25">
        <v>29</v>
      </c>
      <c r="D31" s="29">
        <v>3448913.3</v>
      </c>
      <c r="E31" s="29">
        <v>2317424.9</v>
      </c>
    </row>
    <row r="32" spans="1:5" ht="13.15" customHeight="1" x14ac:dyDescent="0.2">
      <c r="A32" s="29" t="s">
        <v>35</v>
      </c>
      <c r="B32" s="25">
        <v>30</v>
      </c>
      <c r="D32" s="29">
        <v>7765.1</v>
      </c>
      <c r="E32" s="29">
        <v>3895.85</v>
      </c>
    </row>
    <row r="33" spans="1:5" ht="13.15" customHeight="1" x14ac:dyDescent="0.2">
      <c r="A33" s="29" t="s">
        <v>36</v>
      </c>
      <c r="B33" s="25">
        <v>31</v>
      </c>
      <c r="D33" s="29">
        <v>561377.1</v>
      </c>
      <c r="E33" s="29">
        <v>224540.4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8708.7000000000007</v>
      </c>
      <c r="E35" s="29">
        <v>6871.55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577430.69999999995</v>
      </c>
      <c r="E37" s="29">
        <v>346557.75</v>
      </c>
    </row>
    <row r="38" spans="1:5" ht="13.15" customHeight="1" x14ac:dyDescent="0.2">
      <c r="A38" s="29" t="s">
        <v>41</v>
      </c>
      <c r="B38" s="25">
        <v>36</v>
      </c>
      <c r="D38" s="29">
        <v>5607739.2000000002</v>
      </c>
      <c r="E38" s="29">
        <v>2325927.4500000002</v>
      </c>
    </row>
    <row r="39" spans="1:5" ht="13.15" customHeight="1" x14ac:dyDescent="0.2">
      <c r="A39" s="29" t="s">
        <v>42</v>
      </c>
      <c r="B39" s="25">
        <v>37</v>
      </c>
      <c r="D39" s="29">
        <v>254400.3</v>
      </c>
      <c r="E39" s="29">
        <v>227324.3</v>
      </c>
    </row>
    <row r="40" spans="1:5" ht="13.15" customHeight="1" x14ac:dyDescent="0.2">
      <c r="A40" s="29" t="s">
        <v>43</v>
      </c>
      <c r="B40" s="25">
        <v>38</v>
      </c>
      <c r="D40" s="29">
        <v>40493.599999999999</v>
      </c>
      <c r="E40" s="29">
        <v>14798.35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1170150.1000000001</v>
      </c>
      <c r="E43" s="29">
        <v>645540.35</v>
      </c>
    </row>
    <row r="44" spans="1:5" ht="13.15" customHeight="1" x14ac:dyDescent="0.2">
      <c r="A44" s="29" t="s">
        <v>47</v>
      </c>
      <c r="B44" s="25">
        <v>42</v>
      </c>
      <c r="D44" s="29">
        <v>579763.1</v>
      </c>
      <c r="E44" s="29">
        <v>545090.35</v>
      </c>
    </row>
    <row r="45" spans="1:5" ht="13.15" customHeight="1" x14ac:dyDescent="0.2">
      <c r="A45" s="29" t="s">
        <v>48</v>
      </c>
      <c r="B45" s="25">
        <v>43</v>
      </c>
      <c r="D45" s="29">
        <v>671895.7</v>
      </c>
      <c r="E45" s="29">
        <v>286276.90000000002</v>
      </c>
    </row>
    <row r="46" spans="1:5" ht="13.15" customHeight="1" x14ac:dyDescent="0.2">
      <c r="A46" s="29" t="s">
        <v>49</v>
      </c>
      <c r="B46" s="25">
        <v>44</v>
      </c>
      <c r="D46" s="29">
        <v>1061539.5</v>
      </c>
      <c r="E46" s="29">
        <v>495739.3</v>
      </c>
    </row>
    <row r="47" spans="1:5" ht="13.15" customHeight="1" x14ac:dyDescent="0.2">
      <c r="A47" s="29" t="s">
        <v>50</v>
      </c>
      <c r="B47" s="25">
        <v>45</v>
      </c>
      <c r="D47" s="29">
        <v>268564.09999999998</v>
      </c>
      <c r="E47" s="29">
        <v>168807.45</v>
      </c>
    </row>
    <row r="48" spans="1:5" ht="13.15" customHeight="1" x14ac:dyDescent="0.2">
      <c r="A48" s="29" t="s">
        <v>51</v>
      </c>
      <c r="B48" s="25">
        <v>46</v>
      </c>
      <c r="D48" s="29">
        <v>418160.91</v>
      </c>
      <c r="E48" s="29">
        <v>320759.25</v>
      </c>
    </row>
    <row r="49" spans="1:5" ht="13.15" customHeight="1" x14ac:dyDescent="0.2">
      <c r="A49" s="29" t="s">
        <v>52</v>
      </c>
      <c r="B49" s="25">
        <v>47</v>
      </c>
      <c r="D49" s="29">
        <v>97049.4</v>
      </c>
      <c r="E49" s="29">
        <v>19628</v>
      </c>
    </row>
    <row r="50" spans="1:5" ht="13.15" customHeight="1" x14ac:dyDescent="0.2">
      <c r="A50" s="29" t="s">
        <v>53</v>
      </c>
      <c r="B50" s="25">
        <v>48</v>
      </c>
      <c r="D50" s="29">
        <v>2541078.4</v>
      </c>
      <c r="E50" s="29">
        <v>1778665.7</v>
      </c>
    </row>
    <row r="51" spans="1:5" ht="13.15" customHeight="1" x14ac:dyDescent="0.2">
      <c r="A51" s="29" t="s">
        <v>54</v>
      </c>
      <c r="B51" s="25">
        <v>49</v>
      </c>
      <c r="D51" s="29">
        <v>926779</v>
      </c>
      <c r="E51" s="29">
        <v>785997.8</v>
      </c>
    </row>
    <row r="52" spans="1:5" ht="13.15" customHeight="1" x14ac:dyDescent="0.2">
      <c r="A52" s="29" t="s">
        <v>55</v>
      </c>
      <c r="B52" s="25">
        <v>50</v>
      </c>
      <c r="D52" s="29">
        <v>10337142.199999999</v>
      </c>
      <c r="E52" s="29">
        <v>4785617.9000000004</v>
      </c>
    </row>
    <row r="53" spans="1:5" ht="13.15" customHeight="1" x14ac:dyDescent="0.2">
      <c r="A53" s="29" t="s">
        <v>56</v>
      </c>
      <c r="B53" s="25">
        <v>51</v>
      </c>
      <c r="D53" s="29">
        <v>992362.7</v>
      </c>
      <c r="E53" s="29">
        <v>771363.95</v>
      </c>
    </row>
    <row r="54" spans="1:5" ht="13.15" customHeight="1" x14ac:dyDescent="0.2">
      <c r="A54" s="29" t="s">
        <v>57</v>
      </c>
      <c r="B54" s="25">
        <v>52</v>
      </c>
      <c r="D54" s="29">
        <v>4781616.7</v>
      </c>
      <c r="E54" s="29">
        <v>2668774.85</v>
      </c>
    </row>
    <row r="55" spans="1:5" ht="13.15" customHeight="1" x14ac:dyDescent="0.2">
      <c r="A55" s="29" t="s">
        <v>58</v>
      </c>
      <c r="B55" s="25">
        <v>53</v>
      </c>
      <c r="D55" s="29">
        <v>1201593.3999999999</v>
      </c>
      <c r="E55" s="29">
        <v>681720.2</v>
      </c>
    </row>
    <row r="56" spans="1:5" ht="13.15" customHeight="1" x14ac:dyDescent="0.2">
      <c r="A56" s="29" t="s">
        <v>59</v>
      </c>
      <c r="B56" s="25">
        <v>54</v>
      </c>
      <c r="D56" s="29">
        <v>59346.7</v>
      </c>
      <c r="E56" s="29">
        <v>36003.449999999997</v>
      </c>
    </row>
    <row r="57" spans="1:5" ht="13.15" customHeight="1" x14ac:dyDescent="0.2">
      <c r="A57" s="29" t="s">
        <v>60</v>
      </c>
      <c r="B57" s="25">
        <v>55</v>
      </c>
      <c r="D57" s="29">
        <v>1138967.2</v>
      </c>
      <c r="E57" s="29">
        <v>715216.95</v>
      </c>
    </row>
    <row r="58" spans="1:5" ht="13.15" customHeight="1" x14ac:dyDescent="0.2">
      <c r="A58" s="29" t="s">
        <v>61</v>
      </c>
      <c r="B58" s="25">
        <v>56</v>
      </c>
      <c r="D58" s="29">
        <v>596903.30000000005</v>
      </c>
      <c r="E58" s="29">
        <v>373028.6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935545.45</v>
      </c>
    </row>
    <row r="60" spans="1:5" ht="13.15" customHeight="1" x14ac:dyDescent="0.2">
      <c r="A60" s="29" t="s">
        <v>63</v>
      </c>
      <c r="B60" s="25">
        <v>58</v>
      </c>
      <c r="D60" s="29">
        <v>1672707.4</v>
      </c>
      <c r="E60" s="29">
        <v>569241.14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407578.5</v>
      </c>
      <c r="E62" s="29">
        <v>580016.15</v>
      </c>
    </row>
    <row r="63" spans="1:5" ht="13.15" customHeight="1" x14ac:dyDescent="0.2">
      <c r="A63" s="29" t="s">
        <v>66</v>
      </c>
      <c r="B63" s="25">
        <v>61</v>
      </c>
      <c r="D63" s="29">
        <v>34344.800000000003</v>
      </c>
      <c r="E63" s="29">
        <v>13384</v>
      </c>
    </row>
    <row r="64" spans="1:5" ht="13.15" customHeight="1" x14ac:dyDescent="0.2">
      <c r="A64" s="29" t="s">
        <v>67</v>
      </c>
      <c r="B64" s="25">
        <v>62</v>
      </c>
      <c r="D64" s="29">
        <v>5254.9</v>
      </c>
      <c r="E64" s="29">
        <v>4239.2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1908643.1</v>
      </c>
      <c r="E66" s="29">
        <v>735074.9</v>
      </c>
    </row>
    <row r="67" spans="1:13" ht="13.15" customHeight="1" x14ac:dyDescent="0.2">
      <c r="A67" s="29" t="s">
        <v>70</v>
      </c>
      <c r="B67" s="25">
        <v>65</v>
      </c>
      <c r="D67" s="29">
        <v>48615.7</v>
      </c>
      <c r="E67" s="29">
        <v>28212.799999999999</v>
      </c>
    </row>
    <row r="68" spans="1:13" ht="13.15" customHeight="1" x14ac:dyDescent="0.2">
      <c r="A68" s="29" t="s">
        <v>71</v>
      </c>
      <c r="B68" s="25">
        <v>66</v>
      </c>
      <c r="D68" s="29">
        <v>847232.4</v>
      </c>
      <c r="E68" s="29">
        <v>328936.3</v>
      </c>
    </row>
    <row r="69" spans="1:13" ht="13.15" customHeight="1" x14ac:dyDescent="0.2">
      <c r="A69" s="29" t="s">
        <v>72</v>
      </c>
      <c r="B69" s="25">
        <v>67</v>
      </c>
      <c r="D69" s="29">
        <v>21940.799999999999</v>
      </c>
      <c r="E69" s="29">
        <v>9497.6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59267143.600000001</v>
      </c>
      <c r="E71" s="28">
        <f>SUM(E3:E69)</f>
        <v>34564111.129999995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845C-BEC3-47ED-8C55-44DFA585A29F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322320.59999999998</v>
      </c>
      <c r="E3" s="29">
        <v>324696.74</v>
      </c>
    </row>
    <row r="4" spans="1:12" ht="13.15" customHeight="1" x14ac:dyDescent="0.2">
      <c r="A4" s="29" t="s">
        <v>7</v>
      </c>
      <c r="B4" s="25">
        <v>2</v>
      </c>
      <c r="D4" s="29">
        <v>19861.099999999999</v>
      </c>
      <c r="E4" s="29">
        <v>15110.55</v>
      </c>
    </row>
    <row r="5" spans="1:12" ht="13.15" customHeight="1" x14ac:dyDescent="0.2">
      <c r="A5" s="29" t="s">
        <v>8</v>
      </c>
      <c r="B5" s="25">
        <v>3</v>
      </c>
      <c r="D5" s="29">
        <v>462751.1</v>
      </c>
      <c r="E5" s="29">
        <v>413231.25</v>
      </c>
    </row>
    <row r="6" spans="1:12" ht="13.15" customHeight="1" x14ac:dyDescent="0.2">
      <c r="A6" s="29" t="s">
        <v>9</v>
      </c>
      <c r="B6" s="25">
        <v>4</v>
      </c>
      <c r="D6" s="29">
        <v>10451</v>
      </c>
      <c r="E6" s="29">
        <v>66225.600000000006</v>
      </c>
    </row>
    <row r="7" spans="1:12" ht="13.15" customHeight="1" x14ac:dyDescent="0.2">
      <c r="A7" s="29" t="s">
        <v>10</v>
      </c>
      <c r="B7" s="25">
        <v>5</v>
      </c>
      <c r="D7" s="29">
        <v>841133.3</v>
      </c>
      <c r="E7" s="29">
        <v>642196.1</v>
      </c>
    </row>
    <row r="8" spans="1:12" ht="13.15" customHeight="1" x14ac:dyDescent="0.2">
      <c r="A8" s="29" t="s">
        <v>11</v>
      </c>
      <c r="B8" s="25">
        <v>6</v>
      </c>
      <c r="D8" s="29">
        <v>4600544.9000000004</v>
      </c>
      <c r="E8" s="29">
        <v>2399478.5499999998</v>
      </c>
    </row>
    <row r="9" spans="1:12" ht="13.15" customHeight="1" x14ac:dyDescent="0.2">
      <c r="A9" s="29" t="s">
        <v>12</v>
      </c>
      <c r="B9" s="25">
        <v>7</v>
      </c>
      <c r="D9" s="29">
        <v>4625.6000000000004</v>
      </c>
      <c r="E9" s="29">
        <v>2202.9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538167.69999999995</v>
      </c>
      <c r="E10" s="29">
        <v>230210.4</v>
      </c>
    </row>
    <row r="11" spans="1:12" ht="13.15" customHeight="1" x14ac:dyDescent="0.2">
      <c r="A11" s="29" t="s">
        <v>14</v>
      </c>
      <c r="B11" s="25">
        <v>9</v>
      </c>
      <c r="D11" s="29">
        <v>219707.6</v>
      </c>
      <c r="E11" s="29">
        <v>126175.35</v>
      </c>
    </row>
    <row r="12" spans="1:12" ht="13.15" customHeight="1" x14ac:dyDescent="0.2">
      <c r="A12" s="29" t="s">
        <v>15</v>
      </c>
      <c r="B12" s="25">
        <v>10</v>
      </c>
      <c r="D12" s="29">
        <v>660951.9</v>
      </c>
      <c r="E12" s="29">
        <v>616631.15</v>
      </c>
    </row>
    <row r="13" spans="1:12" ht="13.15" customHeight="1" x14ac:dyDescent="0.2">
      <c r="A13" s="29" t="s">
        <v>16</v>
      </c>
      <c r="B13" s="25">
        <v>11</v>
      </c>
      <c r="D13" s="29">
        <v>2451187.2000000002</v>
      </c>
      <c r="E13" s="29">
        <v>801262</v>
      </c>
    </row>
    <row r="14" spans="1:12" ht="13.15" customHeight="1" x14ac:dyDescent="0.2">
      <c r="A14" s="29" t="s">
        <v>17</v>
      </c>
      <c r="B14" s="25">
        <v>12</v>
      </c>
      <c r="D14" s="29">
        <v>72698.5</v>
      </c>
      <c r="E14" s="29">
        <v>38332.699999999997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3892370.4</v>
      </c>
      <c r="E15" s="29">
        <v>2546030.9</v>
      </c>
    </row>
    <row r="16" spans="1:12" ht="13.15" customHeight="1" x14ac:dyDescent="0.2">
      <c r="A16" s="29" t="s">
        <v>19</v>
      </c>
      <c r="B16" s="25">
        <v>14</v>
      </c>
      <c r="D16" s="29">
        <v>19057.5</v>
      </c>
      <c r="E16" s="29">
        <v>9077.6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1231813.1000000001</v>
      </c>
      <c r="E18" s="29">
        <v>1155910.7</v>
      </c>
    </row>
    <row r="19" spans="1:5" ht="13.15" customHeight="1" x14ac:dyDescent="0.2">
      <c r="A19" s="29" t="s">
        <v>22</v>
      </c>
      <c r="B19" s="25">
        <v>17</v>
      </c>
      <c r="D19" s="29">
        <v>838633.6</v>
      </c>
      <c r="E19" s="29">
        <v>644569.44999999995</v>
      </c>
    </row>
    <row r="20" spans="1:5" ht="13.15" customHeight="1" x14ac:dyDescent="0.2">
      <c r="A20" s="29" t="s">
        <v>23</v>
      </c>
      <c r="B20" s="25">
        <v>18</v>
      </c>
      <c r="D20" s="29">
        <v>271002.09000000003</v>
      </c>
      <c r="E20" s="29">
        <v>220338.3</v>
      </c>
    </row>
    <row r="21" spans="1:5" ht="13.15" customHeight="1" x14ac:dyDescent="0.2">
      <c r="A21" s="29" t="s">
        <v>24</v>
      </c>
      <c r="B21" s="25">
        <v>19</v>
      </c>
      <c r="D21" s="29">
        <v>73706.5</v>
      </c>
      <c r="E21" s="29">
        <v>33854.449999999997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59728.2</v>
      </c>
      <c r="E23" s="29">
        <v>20168.400000000001</v>
      </c>
    </row>
    <row r="24" spans="1:5" ht="13.15" customHeight="1" x14ac:dyDescent="0.2">
      <c r="A24" s="29" t="s">
        <v>27</v>
      </c>
      <c r="B24" s="25">
        <v>22</v>
      </c>
      <c r="D24" s="29">
        <v>10941.7</v>
      </c>
      <c r="E24" s="29">
        <v>131146.04999999999</v>
      </c>
    </row>
    <row r="25" spans="1:5" ht="13.15" customHeight="1" x14ac:dyDescent="0.2">
      <c r="A25" s="29" t="s">
        <v>28</v>
      </c>
      <c r="B25" s="25">
        <v>23</v>
      </c>
      <c r="D25" s="29">
        <v>12644.1</v>
      </c>
      <c r="E25" s="29">
        <v>42553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10460.799999999999</v>
      </c>
      <c r="E27" s="29">
        <v>4856.25</v>
      </c>
    </row>
    <row r="28" spans="1:5" ht="13.15" customHeight="1" x14ac:dyDescent="0.2">
      <c r="A28" s="29" t="s">
        <v>31</v>
      </c>
      <c r="B28" s="25">
        <v>26</v>
      </c>
      <c r="D28" s="29">
        <v>33811.4</v>
      </c>
      <c r="E28" s="29">
        <v>15595.65</v>
      </c>
    </row>
    <row r="29" spans="1:5" ht="13.15" customHeight="1" x14ac:dyDescent="0.2">
      <c r="A29" s="29" t="s">
        <v>32</v>
      </c>
      <c r="B29" s="25">
        <v>27</v>
      </c>
      <c r="D29" s="29">
        <v>253570.8</v>
      </c>
      <c r="E29" s="29">
        <v>191703.05</v>
      </c>
    </row>
    <row r="30" spans="1:5" ht="13.15" customHeight="1" x14ac:dyDescent="0.2">
      <c r="A30" s="29" t="s">
        <v>33</v>
      </c>
      <c r="B30" s="25">
        <v>28</v>
      </c>
      <c r="D30" s="29">
        <v>58944.9</v>
      </c>
      <c r="E30" s="29">
        <v>122834.95</v>
      </c>
    </row>
    <row r="31" spans="1:5" ht="13.15" customHeight="1" x14ac:dyDescent="0.2">
      <c r="A31" s="29" t="s">
        <v>34</v>
      </c>
      <c r="B31" s="25">
        <v>29</v>
      </c>
      <c r="D31" s="29">
        <v>3448913.3</v>
      </c>
      <c r="E31" s="29">
        <v>2317424.9</v>
      </c>
    </row>
    <row r="32" spans="1:5" ht="13.15" customHeight="1" x14ac:dyDescent="0.2">
      <c r="A32" s="29" t="s">
        <v>35</v>
      </c>
      <c r="B32" s="25">
        <v>30</v>
      </c>
      <c r="D32" s="29">
        <v>7765.1</v>
      </c>
      <c r="E32" s="29">
        <v>3895.85</v>
      </c>
    </row>
    <row r="33" spans="1:5" ht="13.15" customHeight="1" x14ac:dyDescent="0.2">
      <c r="A33" s="29" t="s">
        <v>36</v>
      </c>
      <c r="B33" s="25">
        <v>31</v>
      </c>
      <c r="D33" s="29">
        <v>561377.1</v>
      </c>
      <c r="E33" s="29">
        <v>224540.4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8708.7000000000007</v>
      </c>
      <c r="E35" s="29">
        <v>6871.55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577430.69999999995</v>
      </c>
      <c r="E37" s="29">
        <v>346557.75</v>
      </c>
    </row>
    <row r="38" spans="1:5" ht="13.15" customHeight="1" x14ac:dyDescent="0.2">
      <c r="A38" s="29" t="s">
        <v>41</v>
      </c>
      <c r="B38" s="25">
        <v>36</v>
      </c>
      <c r="D38" s="29">
        <v>5607739.2000000002</v>
      </c>
      <c r="E38" s="29">
        <v>2325927.4500000002</v>
      </c>
    </row>
    <row r="39" spans="1:5" ht="13.15" customHeight="1" x14ac:dyDescent="0.2">
      <c r="A39" s="29" t="s">
        <v>42</v>
      </c>
      <c r="B39" s="25">
        <v>37</v>
      </c>
      <c r="D39" s="29">
        <v>254400.3</v>
      </c>
      <c r="E39" s="29">
        <v>227324.3</v>
      </c>
    </row>
    <row r="40" spans="1:5" ht="13.15" customHeight="1" x14ac:dyDescent="0.2">
      <c r="A40" s="29" t="s">
        <v>43</v>
      </c>
      <c r="B40" s="25">
        <v>38</v>
      </c>
      <c r="D40" s="29">
        <v>40493.599999999999</v>
      </c>
      <c r="E40" s="29">
        <v>14798.35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1170150.1000000001</v>
      </c>
      <c r="E43" s="29">
        <v>645540.35</v>
      </c>
    </row>
    <row r="44" spans="1:5" ht="13.15" customHeight="1" x14ac:dyDescent="0.2">
      <c r="A44" s="29" t="s">
        <v>47</v>
      </c>
      <c r="B44" s="25">
        <v>42</v>
      </c>
      <c r="D44" s="29">
        <v>579763.1</v>
      </c>
      <c r="E44" s="29">
        <v>545090.35</v>
      </c>
    </row>
    <row r="45" spans="1:5" ht="13.15" customHeight="1" x14ac:dyDescent="0.2">
      <c r="A45" s="29" t="s">
        <v>48</v>
      </c>
      <c r="B45" s="25">
        <v>43</v>
      </c>
      <c r="D45" s="29">
        <v>671895.7</v>
      </c>
      <c r="E45" s="29">
        <v>286276.90000000002</v>
      </c>
    </row>
    <row r="46" spans="1:5" ht="13.15" customHeight="1" x14ac:dyDescent="0.2">
      <c r="A46" s="29" t="s">
        <v>49</v>
      </c>
      <c r="B46" s="25">
        <v>44</v>
      </c>
      <c r="D46" s="29">
        <v>1061539.5</v>
      </c>
      <c r="E46" s="29">
        <v>495739.3</v>
      </c>
    </row>
    <row r="47" spans="1:5" ht="13.15" customHeight="1" x14ac:dyDescent="0.2">
      <c r="A47" s="29" t="s">
        <v>50</v>
      </c>
      <c r="B47" s="25">
        <v>45</v>
      </c>
      <c r="D47" s="29">
        <v>268564.09999999998</v>
      </c>
      <c r="E47" s="29">
        <v>168807.45</v>
      </c>
    </row>
    <row r="48" spans="1:5" ht="13.15" customHeight="1" x14ac:dyDescent="0.2">
      <c r="A48" s="29" t="s">
        <v>51</v>
      </c>
      <c r="B48" s="25">
        <v>46</v>
      </c>
      <c r="D48" s="29">
        <v>418160.91</v>
      </c>
      <c r="E48" s="29">
        <v>320759.25</v>
      </c>
    </row>
    <row r="49" spans="1:5" ht="13.15" customHeight="1" x14ac:dyDescent="0.2">
      <c r="A49" s="29" t="s">
        <v>52</v>
      </c>
      <c r="B49" s="25">
        <v>47</v>
      </c>
      <c r="D49" s="29">
        <v>97049.4</v>
      </c>
      <c r="E49" s="29">
        <v>19628</v>
      </c>
    </row>
    <row r="50" spans="1:5" ht="13.15" customHeight="1" x14ac:dyDescent="0.2">
      <c r="A50" s="29" t="s">
        <v>53</v>
      </c>
      <c r="B50" s="25">
        <v>48</v>
      </c>
      <c r="D50" s="29">
        <v>2541078.4</v>
      </c>
      <c r="E50" s="29">
        <v>1778665.7</v>
      </c>
    </row>
    <row r="51" spans="1:5" ht="13.15" customHeight="1" x14ac:dyDescent="0.2">
      <c r="A51" s="29" t="s">
        <v>54</v>
      </c>
      <c r="B51" s="25">
        <v>49</v>
      </c>
      <c r="D51" s="29">
        <v>926779</v>
      </c>
      <c r="E51" s="29">
        <v>785997.8</v>
      </c>
    </row>
    <row r="52" spans="1:5" ht="13.15" customHeight="1" x14ac:dyDescent="0.2">
      <c r="A52" s="29" t="s">
        <v>55</v>
      </c>
      <c r="B52" s="25">
        <v>50</v>
      </c>
      <c r="D52" s="29">
        <v>10337142.199999999</v>
      </c>
      <c r="E52" s="29">
        <v>4785617.9000000004</v>
      </c>
    </row>
    <row r="53" spans="1:5" ht="13.15" customHeight="1" x14ac:dyDescent="0.2">
      <c r="A53" s="29" t="s">
        <v>56</v>
      </c>
      <c r="B53" s="25">
        <v>51</v>
      </c>
      <c r="D53" s="29">
        <v>992362.7</v>
      </c>
      <c r="E53" s="29">
        <v>771363.95</v>
      </c>
    </row>
    <row r="54" spans="1:5" ht="13.15" customHeight="1" x14ac:dyDescent="0.2">
      <c r="A54" s="29" t="s">
        <v>57</v>
      </c>
      <c r="B54" s="25">
        <v>52</v>
      </c>
      <c r="D54" s="29">
        <v>4781616.7</v>
      </c>
      <c r="E54" s="29">
        <v>2668774.85</v>
      </c>
    </row>
    <row r="55" spans="1:5" ht="13.15" customHeight="1" x14ac:dyDescent="0.2">
      <c r="A55" s="29" t="s">
        <v>58</v>
      </c>
      <c r="B55" s="25">
        <v>53</v>
      </c>
      <c r="D55" s="29">
        <v>1201593.3999999999</v>
      </c>
      <c r="E55" s="29">
        <v>681720.2</v>
      </c>
    </row>
    <row r="56" spans="1:5" ht="13.15" customHeight="1" x14ac:dyDescent="0.2">
      <c r="A56" s="29" t="s">
        <v>59</v>
      </c>
      <c r="B56" s="25">
        <v>54</v>
      </c>
      <c r="D56" s="29">
        <v>59346.7</v>
      </c>
      <c r="E56" s="29">
        <v>36003.449999999997</v>
      </c>
    </row>
    <row r="57" spans="1:5" ht="13.15" customHeight="1" x14ac:dyDescent="0.2">
      <c r="A57" s="29" t="s">
        <v>60</v>
      </c>
      <c r="B57" s="25">
        <v>55</v>
      </c>
      <c r="D57" s="29">
        <v>1138967.2</v>
      </c>
      <c r="E57" s="29">
        <v>715216.95</v>
      </c>
    </row>
    <row r="58" spans="1:5" ht="13.15" customHeight="1" x14ac:dyDescent="0.2">
      <c r="A58" s="29" t="s">
        <v>61</v>
      </c>
      <c r="B58" s="25">
        <v>56</v>
      </c>
      <c r="D58" s="29">
        <v>596903.30000000005</v>
      </c>
      <c r="E58" s="29">
        <v>373028.6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935545.45</v>
      </c>
    </row>
    <row r="60" spans="1:5" ht="13.15" customHeight="1" x14ac:dyDescent="0.2">
      <c r="A60" s="29" t="s">
        <v>63</v>
      </c>
      <c r="B60" s="25">
        <v>58</v>
      </c>
      <c r="D60" s="29">
        <v>1672707.4</v>
      </c>
      <c r="E60" s="29">
        <v>569241.14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407578.5</v>
      </c>
      <c r="E62" s="29">
        <v>580016.15</v>
      </c>
    </row>
    <row r="63" spans="1:5" ht="13.15" customHeight="1" x14ac:dyDescent="0.2">
      <c r="A63" s="29" t="s">
        <v>66</v>
      </c>
      <c r="B63" s="25">
        <v>61</v>
      </c>
      <c r="D63" s="29">
        <v>34344.800000000003</v>
      </c>
      <c r="E63" s="29">
        <v>13384</v>
      </c>
    </row>
    <row r="64" spans="1:5" ht="13.15" customHeight="1" x14ac:dyDescent="0.2">
      <c r="A64" s="29" t="s">
        <v>67</v>
      </c>
      <c r="B64" s="25">
        <v>62</v>
      </c>
      <c r="D64" s="29">
        <v>5254.9</v>
      </c>
      <c r="E64" s="29">
        <v>4239.2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1908643.1</v>
      </c>
      <c r="E66" s="29">
        <v>735074.9</v>
      </c>
    </row>
    <row r="67" spans="1:13" ht="13.15" customHeight="1" x14ac:dyDescent="0.2">
      <c r="A67" s="29" t="s">
        <v>70</v>
      </c>
      <c r="B67" s="25">
        <v>65</v>
      </c>
      <c r="D67" s="29">
        <v>48615.7</v>
      </c>
      <c r="E67" s="29">
        <v>28212.799999999999</v>
      </c>
    </row>
    <row r="68" spans="1:13" ht="13.15" customHeight="1" x14ac:dyDescent="0.2">
      <c r="A68" s="29" t="s">
        <v>71</v>
      </c>
      <c r="B68" s="25">
        <v>66</v>
      </c>
      <c r="D68" s="29">
        <v>847232.4</v>
      </c>
      <c r="E68" s="29">
        <v>328936.3</v>
      </c>
    </row>
    <row r="69" spans="1:13" ht="13.15" customHeight="1" x14ac:dyDescent="0.2">
      <c r="A69" s="29" t="s">
        <v>72</v>
      </c>
      <c r="B69" s="25">
        <v>67</v>
      </c>
      <c r="D69" s="29">
        <v>21940.799999999999</v>
      </c>
      <c r="E69" s="29">
        <v>9497.6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59267143.600000001</v>
      </c>
      <c r="E71" s="28">
        <f>SUM(E3:E69)</f>
        <v>34564111.129999995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D10" sqref="D10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1349146.4000000001</v>
      </c>
      <c r="E4" s="6">
        <v>753338.95000000007</v>
      </c>
      <c r="F4" s="7"/>
      <c r="G4" s="9">
        <v>0.70087384415533993</v>
      </c>
      <c r="H4" s="9">
        <v>0.63903113965518177</v>
      </c>
      <c r="J4" s="17"/>
      <c r="K4" s="17"/>
    </row>
    <row r="5" spans="1:11" x14ac:dyDescent="0.25">
      <c r="A5" s="5" t="s">
        <v>7</v>
      </c>
      <c r="B5">
        <v>2</v>
      </c>
      <c r="D5" s="6">
        <v>86842.700000000012</v>
      </c>
      <c r="E5" s="6">
        <v>56162.399999999994</v>
      </c>
      <c r="F5" s="7"/>
      <c r="G5" s="2">
        <v>0.24489242995905935</v>
      </c>
      <c r="H5" s="2">
        <v>1.2804195207912912</v>
      </c>
      <c r="J5" s="17"/>
      <c r="K5" s="17"/>
    </row>
    <row r="6" spans="1:11" x14ac:dyDescent="0.25">
      <c r="A6" s="5" t="s">
        <v>8</v>
      </c>
      <c r="B6">
        <v>3</v>
      </c>
      <c r="D6" s="6">
        <v>1620045.7000000002</v>
      </c>
      <c r="E6" s="6">
        <v>1282001</v>
      </c>
      <c r="F6" s="7"/>
      <c r="G6" s="2">
        <v>0.75742349457058267</v>
      </c>
      <c r="H6" s="2">
        <v>2.8969166051377853</v>
      </c>
      <c r="J6" s="17"/>
      <c r="K6" s="17"/>
    </row>
    <row r="7" spans="1:11" x14ac:dyDescent="0.25">
      <c r="A7" s="5" t="s">
        <v>9</v>
      </c>
      <c r="B7">
        <v>4</v>
      </c>
      <c r="D7" s="6">
        <v>67157.299999999988</v>
      </c>
      <c r="E7" s="6">
        <v>40536.65</v>
      </c>
      <c r="F7" s="7"/>
      <c r="G7" s="2">
        <v>0.71847460055885914</v>
      </c>
      <c r="H7" s="2">
        <v>1.2794528636095257</v>
      </c>
      <c r="J7" s="17"/>
      <c r="K7" s="17"/>
    </row>
    <row r="8" spans="1:11" x14ac:dyDescent="0.25">
      <c r="A8" s="5" t="s">
        <v>10</v>
      </c>
      <c r="B8">
        <v>5</v>
      </c>
      <c r="D8" s="6">
        <v>3709626</v>
      </c>
      <c r="E8" s="6">
        <v>2270654.0500000003</v>
      </c>
      <c r="F8" s="7"/>
      <c r="G8" s="2">
        <v>0.39262530930848771</v>
      </c>
      <c r="H8" s="2">
        <v>0.74038881733676054</v>
      </c>
      <c r="J8" s="17"/>
      <c r="K8" s="17"/>
    </row>
    <row r="9" spans="1:11" x14ac:dyDescent="0.25">
      <c r="A9" s="5" t="s">
        <v>11</v>
      </c>
      <c r="B9">
        <v>6</v>
      </c>
      <c r="D9" s="6">
        <v>8528028.9000000004</v>
      </c>
      <c r="E9" s="6">
        <v>5348919.0999999996</v>
      </c>
      <c r="F9" s="7"/>
      <c r="G9" s="2">
        <v>-0.12865603266616599</v>
      </c>
      <c r="H9" s="2">
        <v>0.18129947049311013</v>
      </c>
      <c r="J9" s="17"/>
      <c r="K9" s="17"/>
    </row>
    <row r="10" spans="1:11" x14ac:dyDescent="0.25">
      <c r="A10" s="5" t="s">
        <v>12</v>
      </c>
      <c r="B10">
        <v>7</v>
      </c>
      <c r="D10" s="6">
        <v>9575.2999999999993</v>
      </c>
      <c r="E10" s="6">
        <v>7553.35</v>
      </c>
      <c r="F10" s="7"/>
      <c r="G10" s="2">
        <v>1.2365925441465011</v>
      </c>
      <c r="H10" s="2">
        <v>0.46669838249286411</v>
      </c>
      <c r="J10" s="17"/>
      <c r="K10" s="17"/>
    </row>
    <row r="11" spans="1:11" x14ac:dyDescent="0.25">
      <c r="A11" s="5" t="s">
        <v>13</v>
      </c>
      <c r="B11">
        <v>8</v>
      </c>
      <c r="D11" s="6">
        <v>1662253.6</v>
      </c>
      <c r="E11" s="6">
        <v>657412.35</v>
      </c>
      <c r="F11" s="7"/>
      <c r="G11" s="2">
        <v>0.11017515316844206</v>
      </c>
      <c r="H11" s="2">
        <v>0.30465866918385243</v>
      </c>
      <c r="J11" s="17"/>
      <c r="K11" s="17"/>
    </row>
    <row r="12" spans="1:11" x14ac:dyDescent="0.25">
      <c r="A12" s="5" t="s">
        <v>14</v>
      </c>
      <c r="B12">
        <v>9</v>
      </c>
      <c r="D12" s="6">
        <v>758303.70000000007</v>
      </c>
      <c r="E12" s="6">
        <v>365506.4</v>
      </c>
      <c r="F12" s="7"/>
      <c r="G12" s="2">
        <v>0.15518263618002814</v>
      </c>
      <c r="H12" s="2">
        <v>0.52443124174324329</v>
      </c>
      <c r="J12" s="17"/>
      <c r="K12" s="17"/>
    </row>
    <row r="13" spans="1:11" x14ac:dyDescent="0.25">
      <c r="A13" s="5" t="s">
        <v>15</v>
      </c>
      <c r="B13">
        <v>10</v>
      </c>
      <c r="D13" s="6">
        <v>918056.3</v>
      </c>
      <c r="E13" s="6">
        <v>559175.75</v>
      </c>
      <c r="F13" s="7"/>
      <c r="G13" s="2">
        <v>0.47454241394452557</v>
      </c>
      <c r="H13" s="2">
        <v>0.77399421713717187</v>
      </c>
      <c r="J13" s="17"/>
      <c r="K13" s="17"/>
    </row>
    <row r="14" spans="1:11" x14ac:dyDescent="0.25">
      <c r="A14" s="5" t="s">
        <v>16</v>
      </c>
      <c r="B14">
        <v>11</v>
      </c>
      <c r="D14" s="6">
        <v>7157955.6999999993</v>
      </c>
      <c r="E14" s="6">
        <v>2657696.65</v>
      </c>
      <c r="F14" s="7"/>
      <c r="G14" s="2">
        <v>0.51241252969908069</v>
      </c>
      <c r="H14" s="2">
        <v>1.1014295463564778</v>
      </c>
      <c r="J14" s="17"/>
      <c r="K14" s="17"/>
    </row>
    <row r="15" spans="1:11" x14ac:dyDescent="0.25">
      <c r="A15" s="5" t="s">
        <v>17</v>
      </c>
      <c r="B15">
        <v>12</v>
      </c>
      <c r="D15" s="6">
        <v>216020</v>
      </c>
      <c r="E15" s="6">
        <v>129985.45</v>
      </c>
      <c r="F15" s="7"/>
      <c r="G15" s="2">
        <v>1.0182202253657451</v>
      </c>
      <c r="H15" s="2">
        <v>0.67301992017514634</v>
      </c>
      <c r="J15" s="17"/>
      <c r="K15" s="17"/>
    </row>
    <row r="16" spans="1:11" x14ac:dyDescent="0.25">
      <c r="A16" s="5" t="s">
        <v>18</v>
      </c>
      <c r="B16">
        <v>13</v>
      </c>
      <c r="D16" s="6">
        <v>16326777.000000002</v>
      </c>
      <c r="E16" s="6">
        <v>11421676.699999999</v>
      </c>
      <c r="F16" s="7"/>
      <c r="G16" s="2">
        <v>0.32914456985536122</v>
      </c>
      <c r="H16" s="2">
        <v>0.80912027547684895</v>
      </c>
      <c r="J16" s="17"/>
      <c r="K16" s="17"/>
    </row>
    <row r="17" spans="1:11" x14ac:dyDescent="0.25">
      <c r="A17" s="5" t="s">
        <v>19</v>
      </c>
      <c r="B17">
        <v>14</v>
      </c>
      <c r="D17" s="6">
        <v>98616.7</v>
      </c>
      <c r="E17" s="6">
        <v>44899.05</v>
      </c>
      <c r="F17" s="7"/>
      <c r="G17" s="2">
        <v>-0.4783518286067634</v>
      </c>
      <c r="H17" s="2">
        <v>-0.41544469456013566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-1</v>
      </c>
      <c r="H18" s="2">
        <v>-1</v>
      </c>
      <c r="J18" s="17"/>
      <c r="K18" s="17"/>
    </row>
    <row r="19" spans="1:11" x14ac:dyDescent="0.25">
      <c r="A19" s="5" t="s">
        <v>21</v>
      </c>
      <c r="B19">
        <v>16</v>
      </c>
      <c r="D19" s="6">
        <v>7309288</v>
      </c>
      <c r="E19" s="6">
        <v>3562818.7</v>
      </c>
      <c r="F19" s="7"/>
      <c r="G19" s="2">
        <v>0.5565787478874733</v>
      </c>
      <c r="H19" s="2">
        <v>0.45639839244351177</v>
      </c>
      <c r="J19" s="17"/>
      <c r="K19" s="17"/>
    </row>
    <row r="20" spans="1:11" x14ac:dyDescent="0.25">
      <c r="A20" s="5" t="s">
        <v>22</v>
      </c>
      <c r="B20">
        <v>17</v>
      </c>
      <c r="D20" s="6">
        <v>1950020.8000000003</v>
      </c>
      <c r="E20" s="6">
        <v>1482437.25</v>
      </c>
      <c r="F20" s="7"/>
      <c r="G20" s="2">
        <v>0.58755914001780352</v>
      </c>
      <c r="H20" s="2">
        <v>1.1425688052046463</v>
      </c>
      <c r="J20" s="17"/>
      <c r="K20" s="17"/>
    </row>
    <row r="21" spans="1:11" x14ac:dyDescent="0.25">
      <c r="A21" s="5" t="s">
        <v>23</v>
      </c>
      <c r="B21">
        <v>18</v>
      </c>
      <c r="D21" s="6">
        <v>1018847.8999999999</v>
      </c>
      <c r="E21" s="6">
        <v>519207.85</v>
      </c>
      <c r="F21" s="7"/>
      <c r="G21" s="2">
        <v>0.51883230721068552</v>
      </c>
      <c r="H21" s="2">
        <v>1.1789084681334208</v>
      </c>
      <c r="J21" s="17"/>
      <c r="K21" s="17"/>
    </row>
    <row r="22" spans="1:11" x14ac:dyDescent="0.25">
      <c r="A22" s="5" t="s">
        <v>24</v>
      </c>
      <c r="B22">
        <v>19</v>
      </c>
      <c r="D22" s="6">
        <v>73126.899999999994</v>
      </c>
      <c r="E22" s="6">
        <v>22073.8</v>
      </c>
      <c r="F22" s="7"/>
      <c r="G22" s="2">
        <v>0.90992193356125539</v>
      </c>
      <c r="H22" s="2">
        <v>0.44307157239611938</v>
      </c>
      <c r="J22" s="17"/>
      <c r="K22" s="17"/>
    </row>
    <row r="23" spans="1:11" x14ac:dyDescent="0.25">
      <c r="A23" s="5" t="s">
        <v>25</v>
      </c>
      <c r="B23">
        <v>20</v>
      </c>
      <c r="D23" s="6">
        <v>52899</v>
      </c>
      <c r="E23" s="6">
        <v>29542.100000000002</v>
      </c>
      <c r="F23" s="7"/>
      <c r="G23" s="2">
        <v>0.48669119238260139</v>
      </c>
      <c r="H23" s="2">
        <v>0.33290169759178845</v>
      </c>
      <c r="J23" s="17"/>
      <c r="K23" s="17"/>
    </row>
    <row r="24" spans="1:11" x14ac:dyDescent="0.25">
      <c r="A24" s="5" t="s">
        <v>26</v>
      </c>
      <c r="B24">
        <v>21</v>
      </c>
      <c r="D24" s="6">
        <v>59703.7</v>
      </c>
      <c r="E24" s="6">
        <v>29337</v>
      </c>
      <c r="F24" s="7"/>
      <c r="G24" s="2">
        <v>0.45408824331696684</v>
      </c>
      <c r="H24" s="2">
        <v>0.54638034093424825</v>
      </c>
      <c r="J24" s="17"/>
      <c r="K24" s="17"/>
    </row>
    <row r="25" spans="1:11" x14ac:dyDescent="0.25">
      <c r="A25" s="5" t="s">
        <v>27</v>
      </c>
      <c r="B25">
        <v>22</v>
      </c>
      <c r="D25" s="6">
        <v>39477.899999999994</v>
      </c>
      <c r="E25" s="6">
        <v>8855.35</v>
      </c>
      <c r="F25" s="7"/>
      <c r="G25" s="2">
        <v>1.3393479342956693</v>
      </c>
      <c r="H25" s="2">
        <v>-0.16646899914344071</v>
      </c>
      <c r="J25" s="17"/>
      <c r="K25" s="17"/>
    </row>
    <row r="26" spans="1:11" x14ac:dyDescent="0.25">
      <c r="A26" s="5" t="s">
        <v>28</v>
      </c>
      <c r="B26">
        <v>23</v>
      </c>
      <c r="D26" s="6">
        <v>58824.15</v>
      </c>
      <c r="E26" s="6">
        <v>91108.5</v>
      </c>
      <c r="F26" s="7"/>
      <c r="G26" s="2">
        <v>-0.27064781544550331</v>
      </c>
      <c r="H26" s="2">
        <v>0.3416243183903187</v>
      </c>
      <c r="J26" s="17"/>
      <c r="K26" s="17"/>
    </row>
    <row r="27" spans="1:11" x14ac:dyDescent="0.25">
      <c r="A27" s="5" t="s">
        <v>29</v>
      </c>
      <c r="B27">
        <v>24</v>
      </c>
      <c r="D27" s="6">
        <v>310455.59999999998</v>
      </c>
      <c r="E27" s="6">
        <v>3335.5</v>
      </c>
      <c r="F27" s="7"/>
      <c r="G27" s="2">
        <v>12.178563878694025</v>
      </c>
      <c r="H27" s="2">
        <v>-0.6604795325804268</v>
      </c>
      <c r="J27" s="17"/>
      <c r="K27" s="17"/>
    </row>
    <row r="28" spans="1:11" x14ac:dyDescent="0.25">
      <c r="A28" s="5" t="s">
        <v>30</v>
      </c>
      <c r="B28">
        <v>25</v>
      </c>
      <c r="D28" s="6">
        <v>477794.8</v>
      </c>
      <c r="E28" s="6">
        <v>110815.95</v>
      </c>
      <c r="F28" s="7"/>
      <c r="G28" s="2">
        <v>9.6263758504195671</v>
      </c>
      <c r="H28" s="2">
        <v>5.614100689367036</v>
      </c>
      <c r="J28" s="17"/>
      <c r="K28" s="17"/>
    </row>
    <row r="29" spans="1:11" x14ac:dyDescent="0.25">
      <c r="A29" s="5" t="s">
        <v>31</v>
      </c>
      <c r="B29">
        <v>26</v>
      </c>
      <c r="D29" s="6">
        <v>270667.59999999998</v>
      </c>
      <c r="E29" s="6">
        <v>78923.25</v>
      </c>
      <c r="F29" s="7"/>
      <c r="G29" s="2">
        <v>0.63013490725126453</v>
      </c>
      <c r="H29" s="2">
        <v>0.77492227163603444</v>
      </c>
      <c r="J29" s="17"/>
      <c r="K29" s="17"/>
    </row>
    <row r="30" spans="1:11" x14ac:dyDescent="0.25">
      <c r="A30" s="5" t="s">
        <v>32</v>
      </c>
      <c r="B30">
        <v>27</v>
      </c>
      <c r="D30" s="6">
        <v>858472.49</v>
      </c>
      <c r="E30" s="6">
        <v>595607.25</v>
      </c>
      <c r="F30" s="7"/>
      <c r="G30" s="2">
        <v>-0.22090385128143419</v>
      </c>
      <c r="H30" s="2">
        <v>0.19293674277554529</v>
      </c>
      <c r="J30" s="17"/>
      <c r="K30" s="17"/>
    </row>
    <row r="31" spans="1:11" x14ac:dyDescent="0.25">
      <c r="A31" s="5" t="s">
        <v>33</v>
      </c>
      <c r="B31">
        <v>28</v>
      </c>
      <c r="D31" s="6">
        <v>264712</v>
      </c>
      <c r="E31" s="6">
        <v>136834.95000000001</v>
      </c>
      <c r="F31" s="7"/>
      <c r="G31" s="2">
        <v>8.7025884990729718E-2</v>
      </c>
      <c r="H31" s="2">
        <v>0.92204299753695818</v>
      </c>
      <c r="J31" s="17"/>
      <c r="K31" s="17"/>
    </row>
    <row r="32" spans="1:11" x14ac:dyDescent="0.25">
      <c r="A32" s="5" t="s">
        <v>34</v>
      </c>
      <c r="B32">
        <v>29</v>
      </c>
      <c r="D32" s="6">
        <v>10511701.9</v>
      </c>
      <c r="E32" s="6">
        <v>6268278.1000000006</v>
      </c>
      <c r="F32" s="7"/>
      <c r="G32" s="2">
        <v>6.6851736996944355E-2</v>
      </c>
      <c r="H32" s="2">
        <v>0.4258051526489508</v>
      </c>
      <c r="J32" s="17"/>
      <c r="K32" s="17"/>
    </row>
    <row r="33" spans="1:11" x14ac:dyDescent="0.25">
      <c r="A33" s="5" t="s">
        <v>35</v>
      </c>
      <c r="B33">
        <v>30</v>
      </c>
      <c r="D33" s="6">
        <v>47627.990000000005</v>
      </c>
      <c r="E33" s="6">
        <v>0</v>
      </c>
      <c r="F33" s="7"/>
      <c r="G33" s="2">
        <v>2.5454111674371172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1583120.64</v>
      </c>
      <c r="E34" s="6">
        <v>639161.96000000008</v>
      </c>
      <c r="F34" s="7"/>
      <c r="G34" s="2">
        <v>0.25119618438744706</v>
      </c>
      <c r="H34" s="2">
        <v>0.89912519459243656</v>
      </c>
      <c r="J34" s="17"/>
      <c r="K34" s="17"/>
    </row>
    <row r="35" spans="1:11" x14ac:dyDescent="0.25">
      <c r="A35" s="5" t="s">
        <v>37</v>
      </c>
      <c r="B35">
        <v>32</v>
      </c>
      <c r="D35" s="6">
        <v>63593.599999999999</v>
      </c>
      <c r="E35" s="6">
        <v>36792.35</v>
      </c>
      <c r="F35" s="7"/>
      <c r="G35" s="2">
        <v>0.13825355359682256</v>
      </c>
      <c r="H35" s="2">
        <v>1.5222872365727724E-4</v>
      </c>
      <c r="J35" s="17"/>
      <c r="K35" s="17"/>
    </row>
    <row r="36" spans="1:11" x14ac:dyDescent="0.25">
      <c r="A36" s="5" t="s">
        <v>38</v>
      </c>
      <c r="B36">
        <v>33</v>
      </c>
      <c r="D36" s="6">
        <v>23538.9</v>
      </c>
      <c r="E36" s="6">
        <v>19538.05</v>
      </c>
      <c r="F36" s="7"/>
      <c r="G36" s="2">
        <v>2.8820559889857877E-2</v>
      </c>
      <c r="H36" s="2">
        <v>-0.25799848470750864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-1</v>
      </c>
      <c r="H37" s="2"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v>2662761.5</v>
      </c>
      <c r="E38" s="6">
        <v>1477074.9</v>
      </c>
      <c r="F38" s="7"/>
      <c r="G38" s="2">
        <v>8.206119138821566E-2</v>
      </c>
      <c r="H38" s="2">
        <v>0.2586187151287842</v>
      </c>
      <c r="J38" s="17"/>
      <c r="K38" s="17"/>
    </row>
    <row r="39" spans="1:11" x14ac:dyDescent="0.25">
      <c r="A39" s="5" t="s">
        <v>41</v>
      </c>
      <c r="B39">
        <v>36</v>
      </c>
      <c r="D39" s="6">
        <v>7952055.3000000007</v>
      </c>
      <c r="E39" s="6">
        <v>3652514.6</v>
      </c>
      <c r="F39" s="7"/>
      <c r="G39" s="2">
        <v>0.25511630350489889</v>
      </c>
      <c r="H39" s="2">
        <v>0.32949017267724257</v>
      </c>
      <c r="J39" s="17"/>
      <c r="K39" s="17"/>
    </row>
    <row r="40" spans="1:11" x14ac:dyDescent="0.25">
      <c r="A40" s="5" t="s">
        <v>42</v>
      </c>
      <c r="B40">
        <v>37</v>
      </c>
      <c r="D40" s="6">
        <v>895623.4</v>
      </c>
      <c r="E40" s="6">
        <v>548533.65</v>
      </c>
      <c r="F40" s="7"/>
      <c r="G40" s="2">
        <v>0.47252302072411823</v>
      </c>
      <c r="H40" s="2">
        <v>-7.4414687572530891E-2</v>
      </c>
      <c r="J40" s="17"/>
      <c r="K40" s="17"/>
    </row>
    <row r="41" spans="1:11" x14ac:dyDescent="0.25">
      <c r="A41" s="5" t="s">
        <v>43</v>
      </c>
      <c r="B41">
        <v>38</v>
      </c>
      <c r="D41" s="6">
        <v>165736.87</v>
      </c>
      <c r="E41" s="6">
        <v>174086.5</v>
      </c>
      <c r="F41" s="7"/>
      <c r="G41" s="2">
        <v>0.68600207320931372</v>
      </c>
      <c r="H41" s="2">
        <v>2.6655538605528655</v>
      </c>
      <c r="J41" s="17"/>
      <c r="K41" s="17"/>
    </row>
    <row r="42" spans="1:11" x14ac:dyDescent="0.25">
      <c r="A42" s="5" t="s">
        <v>44</v>
      </c>
      <c r="B42">
        <v>39</v>
      </c>
      <c r="D42" s="6">
        <v>926.80000000000007</v>
      </c>
      <c r="E42" s="6">
        <v>1099</v>
      </c>
      <c r="F42" s="7"/>
      <c r="G42" s="2">
        <v>-0.95053610789404863</v>
      </c>
      <c r="H42" s="2">
        <v>-0.46995273463875764</v>
      </c>
      <c r="J42" s="17"/>
      <c r="K42" s="17"/>
    </row>
    <row r="43" spans="1:11" x14ac:dyDescent="0.25">
      <c r="A43" s="5" t="s">
        <v>45</v>
      </c>
      <c r="B43">
        <v>40</v>
      </c>
      <c r="D43" s="6">
        <v>55953.8</v>
      </c>
      <c r="E43" s="6">
        <v>36894.199999999997</v>
      </c>
      <c r="F43" s="7"/>
      <c r="G43" s="2">
        <v>0</v>
      </c>
      <c r="H43" s="2">
        <v>0</v>
      </c>
      <c r="J43" s="17"/>
      <c r="K43" s="17"/>
    </row>
    <row r="44" spans="1:11" x14ac:dyDescent="0.25">
      <c r="A44" s="5" t="s">
        <v>46</v>
      </c>
      <c r="B44">
        <v>41</v>
      </c>
      <c r="D44" s="6">
        <v>4025149.8</v>
      </c>
      <c r="E44" s="6">
        <v>1748676.6500000001</v>
      </c>
      <c r="F44" s="7"/>
      <c r="G44" s="2">
        <v>0.39677873516311846</v>
      </c>
      <c r="H44" s="2">
        <v>0.8126312657931638</v>
      </c>
      <c r="J44" s="17"/>
      <c r="K44" s="17"/>
    </row>
    <row r="45" spans="1:11" x14ac:dyDescent="0.25">
      <c r="A45" s="5" t="s">
        <v>47</v>
      </c>
      <c r="B45">
        <v>42</v>
      </c>
      <c r="D45" s="6">
        <v>1857606.58</v>
      </c>
      <c r="E45" s="6">
        <v>1004046.4</v>
      </c>
      <c r="F45" s="7"/>
      <c r="G45" s="2">
        <v>0.16409706747904518</v>
      </c>
      <c r="H45" s="2">
        <v>0.64847441400263728</v>
      </c>
      <c r="J45" s="17"/>
      <c r="K45" s="17"/>
    </row>
    <row r="46" spans="1:11" x14ac:dyDescent="0.25">
      <c r="A46" s="5" t="s">
        <v>48</v>
      </c>
      <c r="B46">
        <v>43</v>
      </c>
      <c r="D46" s="6">
        <v>1458548.7000000002</v>
      </c>
      <c r="E46" s="6">
        <v>809964.39999999991</v>
      </c>
      <c r="F46" s="7"/>
      <c r="G46" s="2">
        <v>0.19683519255766546</v>
      </c>
      <c r="H46" s="2">
        <v>1.259477530042608</v>
      </c>
      <c r="J46" s="17"/>
      <c r="K46" s="17"/>
    </row>
    <row r="47" spans="1:11" x14ac:dyDescent="0.25">
      <c r="A47" s="5" t="s">
        <v>49</v>
      </c>
      <c r="B47">
        <v>44</v>
      </c>
      <c r="D47" s="6">
        <v>1294555.1500000001</v>
      </c>
      <c r="E47" s="6">
        <v>695029.29999999993</v>
      </c>
      <c r="F47" s="7"/>
      <c r="G47" s="2">
        <v>0.12604293707153835</v>
      </c>
      <c r="H47" s="2">
        <v>0.44113531793837146</v>
      </c>
      <c r="J47" s="17"/>
      <c r="K47" s="17"/>
    </row>
    <row r="48" spans="1:11" x14ac:dyDescent="0.25">
      <c r="A48" s="5" t="s">
        <v>50</v>
      </c>
      <c r="B48">
        <v>45</v>
      </c>
      <c r="D48" s="6">
        <v>822295.60000000009</v>
      </c>
      <c r="E48" s="6">
        <v>471806.65</v>
      </c>
      <c r="F48" s="7"/>
      <c r="G48" s="2">
        <v>3.551874754829587E-2</v>
      </c>
      <c r="H48" s="2">
        <v>3.686511174986995E-2</v>
      </c>
      <c r="J48" s="17"/>
      <c r="K48" s="17"/>
    </row>
    <row r="49" spans="1:11" x14ac:dyDescent="0.25">
      <c r="A49" s="5" t="s">
        <v>51</v>
      </c>
      <c r="B49">
        <v>46</v>
      </c>
      <c r="D49" s="6">
        <v>1231750.73</v>
      </c>
      <c r="E49" s="6">
        <v>763366.45</v>
      </c>
      <c r="F49" s="7"/>
      <c r="G49" s="2">
        <v>-0.28726164680900956</v>
      </c>
      <c r="H49" s="2">
        <v>-8.4202898023612027E-3</v>
      </c>
      <c r="J49" s="17"/>
      <c r="K49" s="17"/>
    </row>
    <row r="50" spans="1:11" x14ac:dyDescent="0.25">
      <c r="A50" s="5" t="s">
        <v>52</v>
      </c>
      <c r="B50">
        <v>47</v>
      </c>
      <c r="D50" s="6">
        <v>162542.1</v>
      </c>
      <c r="E50" s="6">
        <v>44501.8</v>
      </c>
      <c r="F50" s="7"/>
      <c r="G50" s="2">
        <v>2.7210826576071279</v>
      </c>
      <c r="H50" s="2">
        <v>1.7873553139249392</v>
      </c>
      <c r="J50" s="17"/>
      <c r="K50" s="17"/>
    </row>
    <row r="51" spans="1:11" x14ac:dyDescent="0.25">
      <c r="A51" s="5" t="s">
        <v>53</v>
      </c>
      <c r="B51">
        <v>48</v>
      </c>
      <c r="D51" s="6">
        <v>9262183.6999999993</v>
      </c>
      <c r="E51" s="6">
        <v>5762227.1500000004</v>
      </c>
      <c r="F51" s="7"/>
      <c r="G51" s="2">
        <v>-0.37605534789923523</v>
      </c>
      <c r="H51" s="2">
        <v>-0.15779481401833129</v>
      </c>
      <c r="J51" s="17"/>
      <c r="K51" s="17"/>
    </row>
    <row r="52" spans="1:11" x14ac:dyDescent="0.25">
      <c r="A52" s="5" t="s">
        <v>54</v>
      </c>
      <c r="B52">
        <v>49</v>
      </c>
      <c r="D52" s="6">
        <v>3765857.9</v>
      </c>
      <c r="E52" s="6">
        <v>2328161.5</v>
      </c>
      <c r="F52" s="7"/>
      <c r="G52" s="2">
        <v>8.0366864661071347E-2</v>
      </c>
      <c r="H52" s="2">
        <v>0.4111236225831032</v>
      </c>
      <c r="J52" s="17"/>
      <c r="K52" s="17"/>
    </row>
    <row r="53" spans="1:11" x14ac:dyDescent="0.25">
      <c r="A53" s="5" t="s">
        <v>55</v>
      </c>
      <c r="B53">
        <v>50</v>
      </c>
      <c r="D53" s="6">
        <v>14620580.099999998</v>
      </c>
      <c r="E53" s="6">
        <v>6826476.6499999994</v>
      </c>
      <c r="F53" s="7"/>
      <c r="G53" s="2">
        <v>0.32704398439839388</v>
      </c>
      <c r="H53" s="2">
        <v>0.67862888612123262</v>
      </c>
      <c r="J53" s="17"/>
      <c r="K53" s="17"/>
    </row>
    <row r="54" spans="1:11" x14ac:dyDescent="0.25">
      <c r="A54" s="5" t="s">
        <v>56</v>
      </c>
      <c r="B54">
        <v>51</v>
      </c>
      <c r="D54" s="6">
        <v>3101686.6999999997</v>
      </c>
      <c r="E54" s="6">
        <v>2101977.15</v>
      </c>
      <c r="F54" s="7"/>
      <c r="G54" s="2">
        <v>4.2192801863125684E-3</v>
      </c>
      <c r="H54" s="2">
        <v>0.94612395388913773</v>
      </c>
      <c r="J54" s="17"/>
      <c r="K54" s="17"/>
    </row>
    <row r="55" spans="1:11" x14ac:dyDescent="0.25">
      <c r="A55" s="5" t="s">
        <v>57</v>
      </c>
      <c r="B55">
        <v>52</v>
      </c>
      <c r="D55" s="6">
        <v>8314002.9000000004</v>
      </c>
      <c r="E55" s="6">
        <v>6523360.2000000002</v>
      </c>
      <c r="F55" s="7"/>
      <c r="G55" s="2">
        <v>0.31370030455114528</v>
      </c>
      <c r="H55" s="2">
        <v>2.3177165818969838</v>
      </c>
      <c r="J55" s="17"/>
      <c r="K55" s="17"/>
    </row>
    <row r="56" spans="1:11" x14ac:dyDescent="0.25">
      <c r="A56" s="5" t="s">
        <v>58</v>
      </c>
      <c r="B56">
        <v>53</v>
      </c>
      <c r="D56" s="6">
        <v>3444573.11</v>
      </c>
      <c r="E56" s="6">
        <v>1965862.85</v>
      </c>
      <c r="F56" s="7"/>
      <c r="G56" s="2">
        <v>-1.4039941548716905E-3</v>
      </c>
      <c r="H56" s="2">
        <v>0.15433461897561984</v>
      </c>
      <c r="J56" s="17"/>
      <c r="K56" s="17"/>
    </row>
    <row r="57" spans="1:11" x14ac:dyDescent="0.25">
      <c r="A57" s="5" t="s">
        <v>59</v>
      </c>
      <c r="B57">
        <v>54</v>
      </c>
      <c r="D57" s="6">
        <v>163190.65000000002</v>
      </c>
      <c r="E57" s="6">
        <v>126536.9</v>
      </c>
      <c r="F57" s="7"/>
      <c r="G57" s="2">
        <v>0.34347680764376753</v>
      </c>
      <c r="H57" s="2">
        <v>1.9234712855594909</v>
      </c>
      <c r="J57" s="17"/>
      <c r="K57" s="17"/>
    </row>
    <row r="58" spans="1:11" x14ac:dyDescent="0.25">
      <c r="A58" s="5" t="s">
        <v>60</v>
      </c>
      <c r="B58">
        <v>55</v>
      </c>
      <c r="D58" s="6">
        <v>3474038.4000000004</v>
      </c>
      <c r="E58" s="6">
        <v>1972038.6</v>
      </c>
      <c r="F58" s="7"/>
      <c r="G58" s="2">
        <v>0.20194542785220682</v>
      </c>
      <c r="H58" s="2">
        <v>0.84242398082758063</v>
      </c>
      <c r="J58" s="17"/>
      <c r="K58" s="17"/>
    </row>
    <row r="59" spans="1:11" x14ac:dyDescent="0.25">
      <c r="A59" s="5" t="s">
        <v>61</v>
      </c>
      <c r="B59">
        <v>56</v>
      </c>
      <c r="D59" s="6">
        <v>1456973.71</v>
      </c>
      <c r="E59" s="6">
        <v>642313.68999999994</v>
      </c>
      <c r="F59" s="7"/>
      <c r="G59" s="2">
        <v>9.0708871747989583E-2</v>
      </c>
      <c r="H59" s="2">
        <v>0.11236026196279147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1093047.8999999999</v>
      </c>
      <c r="F60" s="7"/>
      <c r="G60" s="2">
        <v>-1</v>
      </c>
      <c r="H60" s="2">
        <v>0.34014636503374174</v>
      </c>
      <c r="J60" s="17"/>
      <c r="K60" s="17"/>
    </row>
    <row r="61" spans="1:11" x14ac:dyDescent="0.25">
      <c r="A61" s="5" t="s">
        <v>63</v>
      </c>
      <c r="B61">
        <v>58</v>
      </c>
      <c r="D61" s="6">
        <v>5992907.9000000004</v>
      </c>
      <c r="E61" s="6">
        <v>2701854.75</v>
      </c>
      <c r="F61" s="7"/>
      <c r="G61" s="2">
        <v>0.87587797947714785</v>
      </c>
      <c r="H61" s="2">
        <v>1.6245861464720197</v>
      </c>
      <c r="J61" s="17"/>
      <c r="K61" s="17"/>
    </row>
    <row r="62" spans="1:11" x14ac:dyDescent="0.25">
      <c r="A62" s="5" t="s">
        <v>64</v>
      </c>
      <c r="B62">
        <v>59</v>
      </c>
      <c r="D62" s="6">
        <v>2798959.8000000003</v>
      </c>
      <c r="E62" s="6">
        <v>1658889.75</v>
      </c>
      <c r="F62" s="7"/>
      <c r="G62" s="2">
        <v>-0.15784616197919876</v>
      </c>
      <c r="H62" s="2">
        <v>-0.16620825596644906</v>
      </c>
      <c r="J62" s="17"/>
      <c r="K62" s="17"/>
    </row>
    <row r="63" spans="1:11" x14ac:dyDescent="0.25">
      <c r="A63" s="5" t="s">
        <v>65</v>
      </c>
      <c r="B63">
        <v>60</v>
      </c>
      <c r="D63" s="6">
        <v>1175029.7999999998</v>
      </c>
      <c r="E63" s="6">
        <v>394852.5</v>
      </c>
      <c r="F63" s="7"/>
      <c r="G63" s="2">
        <v>0.42238547968885021</v>
      </c>
      <c r="H63" s="2">
        <v>0.46619619463505924</v>
      </c>
      <c r="J63" s="17"/>
      <c r="K63" s="17"/>
    </row>
    <row r="64" spans="1:11" x14ac:dyDescent="0.25">
      <c r="A64" s="5" t="s">
        <v>66</v>
      </c>
      <c r="B64">
        <v>61</v>
      </c>
      <c r="D64" s="6">
        <v>84420</v>
      </c>
      <c r="E64" s="6">
        <v>100658.24999999999</v>
      </c>
      <c r="F64" s="7"/>
      <c r="G64" s="2">
        <v>0.61342109487879304</v>
      </c>
      <c r="H64" s="2">
        <v>3.7781192889184245</v>
      </c>
      <c r="J64" s="17"/>
      <c r="K64" s="17"/>
    </row>
    <row r="65" spans="1:11" x14ac:dyDescent="0.25">
      <c r="A65" s="5" t="s">
        <v>67</v>
      </c>
      <c r="B65">
        <v>62</v>
      </c>
      <c r="D65" s="6">
        <v>31040.800000000003</v>
      </c>
      <c r="E65" s="6">
        <v>15755.25</v>
      </c>
      <c r="F65" s="7"/>
      <c r="G65" s="2">
        <v>-0.42179859961143784</v>
      </c>
      <c r="H65" s="2">
        <v>-0.46911265213699405</v>
      </c>
      <c r="J65" s="17"/>
      <c r="K65" s="17"/>
    </row>
    <row r="66" spans="1:11" x14ac:dyDescent="0.25">
      <c r="A66" s="5" t="s">
        <v>68</v>
      </c>
      <c r="B66">
        <v>63</v>
      </c>
      <c r="D66" s="6">
        <v>14792.4</v>
      </c>
      <c r="E66" s="6">
        <v>7616.7000000000007</v>
      </c>
      <c r="F66" s="7"/>
      <c r="G66" s="2">
        <v>-0.44089321621335587</v>
      </c>
      <c r="H66" s="2">
        <v>-0.3702578348815001</v>
      </c>
      <c r="J66" s="17"/>
      <c r="K66" s="17"/>
    </row>
    <row r="67" spans="1:11" x14ac:dyDescent="0.25">
      <c r="A67" s="5" t="s">
        <v>69</v>
      </c>
      <c r="B67">
        <v>64</v>
      </c>
      <c r="D67" s="6">
        <v>3698433.4000000004</v>
      </c>
      <c r="E67" s="6">
        <v>1975981</v>
      </c>
      <c r="F67" s="7"/>
      <c r="G67" s="2">
        <v>0.33109269526111151</v>
      </c>
      <c r="H67" s="2">
        <v>0.47803831611818515</v>
      </c>
      <c r="J67" s="17"/>
      <c r="K67" s="17"/>
    </row>
    <row r="68" spans="1:11" x14ac:dyDescent="0.25">
      <c r="A68" s="5" t="s">
        <v>70</v>
      </c>
      <c r="B68">
        <v>65</v>
      </c>
      <c r="D68" s="6">
        <v>167045.9</v>
      </c>
      <c r="E68" s="6">
        <v>56334.25</v>
      </c>
      <c r="F68" s="7"/>
      <c r="G68" s="2">
        <v>1.4626887235425845</v>
      </c>
      <c r="H68" s="2">
        <v>0.63906964429373003</v>
      </c>
      <c r="J68" s="17"/>
      <c r="K68" s="17"/>
    </row>
    <row r="69" spans="1:11" x14ac:dyDescent="0.25">
      <c r="A69" s="5" t="s">
        <v>71</v>
      </c>
      <c r="B69">
        <v>66</v>
      </c>
      <c r="D69" s="6">
        <v>2279620</v>
      </c>
      <c r="E69" s="6">
        <v>1168940.5</v>
      </c>
      <c r="F69" s="7"/>
      <c r="G69" s="2">
        <v>0.54495214899020228</v>
      </c>
      <c r="H69" s="2">
        <v>0.62002471876103527</v>
      </c>
      <c r="J69" s="17"/>
      <c r="K69" s="17"/>
    </row>
    <row r="70" spans="1:11" x14ac:dyDescent="0.25">
      <c r="A70" t="s">
        <v>72</v>
      </c>
      <c r="B70">
        <v>67</v>
      </c>
      <c r="D70" s="6">
        <v>34148.1</v>
      </c>
      <c r="E70" s="6">
        <v>24697.75</v>
      </c>
      <c r="G70" s="10">
        <v>-0.19758203799654583</v>
      </c>
      <c r="H70" s="10">
        <v>0.30574368084082737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153947270.77000007</v>
      </c>
      <c r="E72" s="6">
        <v>88105363.549999997</v>
      </c>
      <c r="G72" s="11">
        <v>0.16137445881545376</v>
      </c>
      <c r="H72" s="11">
        <v>0.51674422481567772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0B23D-FD90-4A83-A405-93CC096956C7}"/>
</file>

<file path=customXml/itemProps2.xml><?xml version="1.0" encoding="utf-8"?>
<ds:datastoreItem xmlns:ds="http://schemas.openxmlformats.org/officeDocument/2006/customXml" ds:itemID="{2790C274-99F4-49D1-A475-6BF51D8ED30E}"/>
</file>

<file path=customXml/itemProps3.xml><?xml version="1.0" encoding="utf-8"?>
<ds:datastoreItem xmlns:ds="http://schemas.openxmlformats.org/officeDocument/2006/customXml" ds:itemID="{65FB3BE3-5641-4DCC-B4F3-0A3F240B2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December 2020</vt:lpstr>
      <vt:lpstr>Week of November 29th</vt:lpstr>
      <vt:lpstr>Week of December 7th</vt:lpstr>
      <vt:lpstr>Week of December 14th</vt:lpstr>
      <vt:lpstr>Week of December 21st</vt:lpstr>
      <vt:lpstr>Week of December 28th</vt:lpstr>
      <vt:lpstr>December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2021-01-05T14:34:48Z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