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2006\"/>
    </mc:Choice>
  </mc:AlternateContent>
  <xr:revisionPtr revIDLastSave="0" documentId="13_ncr:1_{F793B938-71CB-4FDE-A72B-0C31D73C49D2}" xr6:coauthVersionLast="44" xr6:coauthVersionMax="44" xr10:uidLastSave="{00000000-0000-0000-0000-000000000000}"/>
  <bookViews>
    <workbookView xWindow="330" yWindow="420" windowWidth="21015" windowHeight="10260" tabRatio="907" xr2:uid="{00000000-000D-0000-FFFF-FFFF00000000}"/>
  </bookViews>
  <sheets>
    <sheet name="June 2020" sheetId="11" r:id="rId1"/>
    <sheet name="Week of June 1st" sheetId="188" r:id="rId2"/>
    <sheet name="Week of June 8th" sheetId="189" r:id="rId3"/>
    <sheet name="Week of June 15th" sheetId="190" r:id="rId4"/>
    <sheet name="Week of June 22nd" sheetId="191" r:id="rId5"/>
    <sheet name="Week of June 29th" sheetId="192" r:id="rId6"/>
    <sheet name="June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92" l="1"/>
  <c r="E71" i="192"/>
  <c r="D71" i="191"/>
  <c r="E71" i="191"/>
  <c r="D71" i="190"/>
  <c r="E71" i="190"/>
  <c r="D71" i="189"/>
  <c r="E71" i="189"/>
  <c r="D71" i="188"/>
  <c r="E71" i="188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<sst xmlns="http://schemas.openxmlformats.org/spreadsheetml/2006/main" count="537" uniqueCount="83">
  <si>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</si>
  <si>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</si>
  <si>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</si>
  <si>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</si>
  <si>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</si>
  <si>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</si>
  <si>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</si>
  <si>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</si>
  <si>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</si>
  <si>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</si>
  <si>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</si>
  <si>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</si>
  <si>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</si>
  <si>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</si>
  <si>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</si>
  <si>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</si>
  <si>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</si>
  <si>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</si>
  <si>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</si>
  <si>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</si>
  <si>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</si>
  <si>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</si>
  <si>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</si>
  <si>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</si>
  <si>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</si>
  <si>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</si>
  <si>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</si>
  <si>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</si>
  <si>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</si>
  <si>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</si>
  <si>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</si>
  <si>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</si>
  <si>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</si>
  <si>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</si>
  <si>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</si>
  <si>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</si>
  <si>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</si>
  <si>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</si>
  <si>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</si>
  <si>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</si>
  <si>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</si>
  <si>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</si>
  <si>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</si>
  <si>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</si>
  <si>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</si>
  <si>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</si>
  <si>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</si>
  <si>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</si>
  <si>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</si>
  <si>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</si>
  <si>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</si>
  <si>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</si>
  <si>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</si>
  <si>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</si>
  <si>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</si>
  <si>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</si>
  <si>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</si>
  <si>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</si>
  <si>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</si>
  <si>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</si>
  <si>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</si>
  <si>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</si>
  <si>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</si>
  <si>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</si>
  <si>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</si>
  <si>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</si>
  <si>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</si>
  <si>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</si>
  <si>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</si>
  <si>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</si>
  <si>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</si>
  <si>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</si>
  <si>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</si>
  <si>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</si>
  <si>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</si>
  <si>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</si>
  <si>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</si>
  <si>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June 1 - 30</t>
  </si>
  <si>
    <t>Week of 06/01/2020</t>
  </si>
  <si>
    <t>Week of 06/08/2020</t>
  </si>
  <si>
    <t>Week of 06/15/2020</t>
  </si>
  <si>
    <t>Week of 06/22/2020</t>
  </si>
  <si>
    <t>Week of 06/29/2020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</si>
</sst>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7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>
      <selection activeCell="H15" sqref="H15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'June 2019'!A1</f>
        <v>June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June 1st:Week of June 29th'!D3)</f>
        <v>1240552.9499999997</v>
      </c>
      <c r="E4" s="6">
        <f>SUM('Week of June 1st:Week of June 29th'!E3)</f>
        <v>728705.98</v>
      </c>
      <c r="F4" s="7"/>
      <c r="G4" s="20">
        <f>IFERROR((D4/'June 2019'!D4)-1,0)</f>
        <v>-7.2377662641035068E-2</v>
      </c>
      <c r="H4" s="20">
        <f>IFERROR((E4/'June 2019'!E4)-1,0)</f>
        <v>6.2617941311656544E-2</v>
      </c>
      <c r="J4" s="17"/>
      <c r="K4" s="17"/>
    </row>
    <row r="5" spans="1:11" x14ac:dyDescent="0.25">
      <c r="A5" s="5" t="s">
        <v>7</v>
      </c>
      <c r="B5">
        <v>2</v>
      </c>
      <c r="D5" s="6">
        <f>SUM('Week of June 1st:Week of June 29th'!D4)</f>
        <v>97764.799999999988</v>
      </c>
      <c r="E5" s="6">
        <f>SUM('Week of June 1st:Week of June 29th'!E4)</f>
        <v>63194.25</v>
      </c>
      <c r="F5" s="7"/>
      <c r="G5" s="21">
        <f>IFERROR((D5/'June 2019'!D5)-1,0)</f>
        <v>-2.7205541076084083E-3</v>
      </c>
      <c r="H5" s="21">
        <f>IFERROR((E5/'June 2019'!E5)-1,0)</f>
        <v>0.11493621173012558</v>
      </c>
      <c r="J5" s="17"/>
      <c r="K5" s="17"/>
    </row>
    <row r="6" spans="1:11" x14ac:dyDescent="0.25">
      <c r="A6" s="5" t="s">
        <v>8</v>
      </c>
      <c r="B6">
        <v>3</v>
      </c>
      <c r="D6" s="6">
        <f>SUM('Week of June 1st:Week of June 29th'!D5)</f>
        <v>1652039.2000000002</v>
      </c>
      <c r="E6" s="6">
        <f>SUM('Week of June 1st:Week of June 29th'!E5)</f>
        <v>921602.5</v>
      </c>
      <c r="F6" s="7"/>
      <c r="G6" s="21">
        <f>IFERROR((D6/'June 2019'!D6)-1,0)</f>
        <v>0.11878355085888326</v>
      </c>
      <c r="H6" s="21">
        <f>IFERROR((E6/'June 2019'!E6)-1,0)</f>
        <v>0.72079150593028229</v>
      </c>
      <c r="J6" s="17"/>
      <c r="K6" s="17"/>
    </row>
    <row r="7" spans="1:11" x14ac:dyDescent="0.25">
      <c r="A7" s="5" t="s">
        <v>9</v>
      </c>
      <c r="B7">
        <v>4</v>
      </c>
      <c r="D7" s="6">
        <f>SUM('Week of June 1st:Week of June 29th'!D6)</f>
        <v>48552.000000000007</v>
      </c>
      <c r="E7" s="6">
        <f>SUM('Week of June 1st:Week of June 29th'!E6)</f>
        <v>40337.5</v>
      </c>
      <c r="F7" s="7"/>
      <c r="G7" s="21">
        <f>IFERROR((D7/'June 2019'!D7)-1,0)</f>
        <v>-6.2512671487463534E-2</v>
      </c>
      <c r="H7" s="21">
        <f>IFERROR((E7/'June 2019'!E7)-1,0)</f>
        <v>0.88711684569033267</v>
      </c>
      <c r="J7" s="17"/>
      <c r="K7" s="17"/>
    </row>
    <row r="8" spans="1:11" x14ac:dyDescent="0.25">
      <c r="A8" s="5" t="s">
        <v>10</v>
      </c>
      <c r="B8">
        <v>5</v>
      </c>
      <c r="D8" s="6">
        <f>SUM('Week of June 1st:Week of June 29th'!D7)</f>
        <v>2437554.7000000002</v>
      </c>
      <c r="E8" s="6">
        <f>SUM('Week of June 1st:Week of June 29th'!E7)</f>
        <v>1971292.05</v>
      </c>
      <c r="F8" s="7"/>
      <c r="G8" s="21">
        <f>IFERROR((D8/'June 2019'!D8)-1,0)</f>
        <v>-0.20148937316766391</v>
      </c>
      <c r="H8" s="21">
        <f>IFERROR((E8/'June 2019'!E8)-1,0)</f>
        <v>0.23856448459035584</v>
      </c>
      <c r="J8" s="17"/>
      <c r="K8" s="17"/>
    </row>
    <row r="9" spans="1:11" x14ac:dyDescent="0.25">
      <c r="A9" s="5" t="s">
        <v>11</v>
      </c>
      <c r="B9">
        <v>6</v>
      </c>
      <c r="D9" s="6">
        <f>SUM('Week of June 1st:Week of June 29th'!D8)</f>
        <v>7351084.4000000004</v>
      </c>
      <c r="E9" s="6">
        <f>SUM('Week of June 1st:Week of June 29th'!E8)</f>
        <v>6000873.9000000004</v>
      </c>
      <c r="F9" s="7"/>
      <c r="G9" s="21">
        <f>IFERROR((D9/'June 2019'!D9)-1,0)</f>
        <v>-0.22161853202180748</v>
      </c>
      <c r="H9" s="21">
        <f>IFERROR((E9/'June 2019'!E9)-1,0)</f>
        <v>0.37799111127685414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June 1st:Week of June 29th'!D9)</f>
        <v>25252.5</v>
      </c>
      <c r="E10" s="6">
        <f>SUM('Week of June 1st:Week of June 29th'!E9)</f>
        <v>14180.25</v>
      </c>
      <c r="F10" s="7"/>
      <c r="G10" s="21">
        <f>IFERROR((D10/'June 2019'!D10)-1,0)</f>
        <v>0.77551924402008088</v>
      </c>
      <c r="H10" s="21">
        <f>IFERROR((E10/'June 2019'!E10)-1,0)</f>
        <v>0.69002627956451024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June 1st:Week of June 29th'!D10)</f>
        <v>1465076.2</v>
      </c>
      <c r="E11" s="6">
        <f>SUM('Week of June 1st:Week of June 29th'!E10)</f>
        <v>794601.5</v>
      </c>
      <c r="F11" s="7"/>
      <c r="G11" s="21">
        <f>IFERROR((D11/'June 2019'!D11)-1,0)</f>
        <v>-4.2828298534492881E-2</v>
      </c>
      <c r="H11" s="21">
        <f>IFERROR((E11/'June 2019'!E11)-1,0)</f>
        <v>0.53415491363540846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June 1st:Week of June 29th'!D11)</f>
        <v>574717.5</v>
      </c>
      <c r="E12" s="6">
        <f>SUM('Week of June 1st:Week of June 29th'!E11)</f>
        <v>328674.84999999998</v>
      </c>
      <c r="F12" s="7"/>
      <c r="G12" s="21">
        <f>IFERROR((D12/'June 2019'!D12)-1,0)</f>
        <v>-0.23439842893270368</v>
      </c>
      <c r="H12" s="21">
        <f>IFERROR((E12/'June 2019'!E12)-1,0)</f>
        <v>0.11927146776765718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June 1st:Week of June 29th'!D12)</f>
        <v>753746</v>
      </c>
      <c r="E13" s="6">
        <f>SUM('Week of June 1st:Week of June 29th'!E12)</f>
        <v>677782</v>
      </c>
      <c r="F13" s="7"/>
      <c r="G13" s="21">
        <f>IFERROR((D13/'June 2019'!D13)-1,0)</f>
        <v>-0.15693327215870756</v>
      </c>
      <c r="H13" s="21">
        <f>IFERROR((E13/'June 2019'!E13)-1,0)</f>
        <v>0.43973080694721478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June 1st:Week of June 29th'!D13)</f>
        <v>6265652.3999999994</v>
      </c>
      <c r="E14" s="6">
        <f>SUM('Week of June 1st:Week of June 29th'!E13)</f>
        <v>2981543.25</v>
      </c>
      <c r="F14" s="7"/>
      <c r="G14" s="21">
        <f>IFERROR((D14/'June 2019'!D14)-1,0)</f>
        <v>-0.16678788097682518</v>
      </c>
      <c r="H14" s="21">
        <f>IFERROR((E14/'June 2019'!E14)-1,0)</f>
        <v>0.36838790294715906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June 1st:Week of June 29th'!D14)</f>
        <v>126487.9</v>
      </c>
      <c r="E15" s="6">
        <f>SUM('Week of June 1st:Week of June 29th'!E14)</f>
        <v>92484.35</v>
      </c>
      <c r="F15" s="7"/>
      <c r="G15" s="21">
        <f>IFERROR((D15/'June 2019'!D15)-1,0)</f>
        <v>-0.4250482051151514</v>
      </c>
      <c r="H15" s="21">
        <f>IFERROR((E15/'June 2019'!E15)-1,0)</f>
        <v>-0.12912177549856785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June 1st:Week of June 29th'!D15)</f>
        <v>11393476.800000001</v>
      </c>
      <c r="E16" s="6">
        <f>SUM('Week of June 1st:Week of June 29th'!E15)</f>
        <v>9619750.3499999996</v>
      </c>
      <c r="F16" s="7"/>
      <c r="G16" s="21">
        <f>IFERROR((D16/'June 2019'!D16)-1,0)</f>
        <v>-0.2013119106854947</v>
      </c>
      <c r="H16" s="21">
        <f>IFERROR((E16/'June 2019'!E16)-1,0)</f>
        <v>0.46660604588510401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June 1st:Week of June 29th'!D16)</f>
        <v>74131.399999999994</v>
      </c>
      <c r="E17" s="6">
        <f>SUM('Week of June 1st:Week of June 29th'!E16)</f>
        <v>35562.449999999997</v>
      </c>
      <c r="F17" s="7"/>
      <c r="G17" s="21">
        <f>IFERROR((D17/'June 2019'!D17)-1,0)</f>
        <v>-0.23817539619166828</v>
      </c>
      <c r="H17" s="21">
        <f>IFERROR((E17/'June 2019'!E17)-1,0)</f>
        <v>-0.84579422535690696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June 1st:Week of June 29th'!D17)</f>
        <v>154734.29999999999</v>
      </c>
      <c r="E18" s="6">
        <f>SUM('Week of June 1st:Week of June 29th'!E17)</f>
        <v>26514.25</v>
      </c>
      <c r="F18" s="7"/>
      <c r="G18" s="21">
        <f>IFERROR((D18/'June 2019'!D18)-1,0)</f>
        <v>1.3865454584714381</v>
      </c>
      <c r="H18" s="21">
        <f>IFERROR((E18/'June 2019'!E18)-1,0)</f>
        <v>0.13035109446574844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June 1st:Week of June 29th'!D18)</f>
        <v>4512674.6000000006</v>
      </c>
      <c r="E19" s="6">
        <f>SUM('Week of June 1st:Week of June 29th'!E18)</f>
        <v>3715531.4</v>
      </c>
      <c r="F19" s="7"/>
      <c r="G19" s="21">
        <f>IFERROR((D19/'June 2019'!D19)-1,0)</f>
        <v>-0.29142543482184291</v>
      </c>
      <c r="H19" s="21">
        <f>IFERROR((E19/'June 2019'!E19)-1,0)</f>
        <v>0.33477089572375074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June 1st:Week of June 29th'!D19)</f>
        <v>1351640.5</v>
      </c>
      <c r="E20" s="6">
        <f>SUM('Week of June 1st:Week of June 29th'!E19)</f>
        <v>941231.55</v>
      </c>
      <c r="F20" s="7"/>
      <c r="G20" s="21">
        <f>IFERROR((D20/'June 2019'!D20)-1,0)</f>
        <v>-0.2265960919554042</v>
      </c>
      <c r="H20" s="21">
        <f>IFERROR((E20/'June 2019'!E20)-1,0)</f>
        <v>0.12223919275886685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June 1st:Week of June 29th'!D20)</f>
        <v>904675.94</v>
      </c>
      <c r="E21" s="6">
        <f>SUM('Week of June 1st:Week of June 29th'!E20)</f>
        <v>548937.55000000005</v>
      </c>
      <c r="F21" s="7"/>
      <c r="G21" s="21">
        <f>IFERROR((D21/'June 2019'!D21)-1,0)</f>
        <v>4.5127970641831938E-2</v>
      </c>
      <c r="H21" s="21">
        <f>IFERROR((E21/'June 2019'!E21)-1,0)</f>
        <v>0.63316939782597159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June 1st:Week of June 29th'!D21)</f>
        <v>138100.20000000001</v>
      </c>
      <c r="E22" s="6">
        <f>SUM('Week of June 1st:Week of June 29th'!E21)</f>
        <v>56087.85</v>
      </c>
      <c r="F22" s="7"/>
      <c r="G22" s="21">
        <f>IFERROR((D22/'June 2019'!D22)-1,0)</f>
        <v>-0.20196590012741944</v>
      </c>
      <c r="H22" s="21">
        <f>IFERROR((E22/'June 2019'!E22)-1,0)</f>
        <v>-8.048906282685786E-2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June 1st:Week of June 29th'!D22)</f>
        <v>52122.700000000004</v>
      </c>
      <c r="E23" s="6">
        <f>SUM('Week of June 1st:Week of June 29th'!E22)</f>
        <v>33297.949999999997</v>
      </c>
      <c r="F23" s="7"/>
      <c r="G23" s="21">
        <f>IFERROR((D23/'June 2019'!D23)-1,0)</f>
        <v>-4.5592042861903659E-2</v>
      </c>
      <c r="H23" s="21">
        <f>IFERROR((E23/'June 2019'!E23)-1,0)</f>
        <v>0.27234429540074601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June 1st:Week of June 29th'!D23)</f>
        <v>53681.600000000006</v>
      </c>
      <c r="E24" s="6">
        <f>SUM('Week of June 1st:Week of June 29th'!E23)</f>
        <v>39715.9</v>
      </c>
      <c r="F24" s="7"/>
      <c r="G24" s="21">
        <f>IFERROR((D24/'June 2019'!D24)-1,0)</f>
        <v>0.26801038376957287</v>
      </c>
      <c r="H24" s="21">
        <f>IFERROR((E24/'June 2019'!E24)-1,0)</f>
        <v>1.3893287290491032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June 1st:Week of June 29th'!D24)</f>
        <v>23736.300000000003</v>
      </c>
      <c r="E25" s="6">
        <f>SUM('Week of June 1st:Week of June 29th'!E24)</f>
        <v>5547.85</v>
      </c>
      <c r="F25" s="7"/>
      <c r="G25" s="21">
        <f>IFERROR((D25/'June 2019'!D25)-1,0)</f>
        <v>-0.49502606105733427</v>
      </c>
      <c r="H25" s="21">
        <f>IFERROR((E25/'June 2019'!E25)-1,0)</f>
        <v>-0.39874065925729241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June 1st:Week of June 29th'!D25)</f>
        <v>49438.549999999996</v>
      </c>
      <c r="E26" s="6">
        <f>SUM('Week of June 1st:Week of June 29th'!E25)</f>
        <v>137116</v>
      </c>
      <c r="F26" s="7"/>
      <c r="G26" s="21">
        <f>IFERROR((D26/'June 2019'!D26)-1,0)</f>
        <v>0.65750997418446366</v>
      </c>
      <c r="H26" s="21">
        <f>IFERROR((E26/'June 2019'!E26)-1,0)</f>
        <v>-0.12913580466464536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June 1st:Week of June 29th'!D26)</f>
        <v>14935.199999999999</v>
      </c>
      <c r="E27" s="6">
        <f>SUM('Week of June 1st:Week of June 29th'!E26)</f>
        <v>6091.75</v>
      </c>
      <c r="F27" s="7"/>
      <c r="G27" s="21">
        <f>IFERROR((D27/'June 2019'!D27)-1,0)</f>
        <v>-0.14941795566895255</v>
      </c>
      <c r="H27" s="21">
        <f>IFERROR((E27/'June 2019'!E27)-1,0)</f>
        <v>-0.58152004039335436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June 1st:Week of June 29th'!D27)</f>
        <v>32655</v>
      </c>
      <c r="E28" s="6">
        <f>SUM('Week of June 1st:Week of June 29th'!E27)</f>
        <v>28103.95</v>
      </c>
      <c r="F28" s="7"/>
      <c r="G28" s="21">
        <f>IFERROR((D28/'June 2019'!D28)-1,0)</f>
        <v>0.74060669378008304</v>
      </c>
      <c r="H28" s="21">
        <f>IFERROR((E28/'June 2019'!E28)-1,0)</f>
        <v>1.8341451362417054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June 1st:Week of June 29th'!D28)</f>
        <v>146707.4</v>
      </c>
      <c r="E29" s="6">
        <f>SUM('Week of June 1st:Week of June 29th'!E28)</f>
        <v>76357.399999999994</v>
      </c>
      <c r="F29" s="7"/>
      <c r="G29" s="21">
        <f>IFERROR((D29/'June 2019'!D29)-1,0)</f>
        <v>-2.5367727414352115E-2</v>
      </c>
      <c r="H29" s="21">
        <f>IFERROR((E29/'June 2019'!E29)-1,0)</f>
        <v>1.6962595185376905E-4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June 1st:Week of June 29th'!D29)</f>
        <v>629157.9</v>
      </c>
      <c r="E30" s="6">
        <f>SUM('Week of June 1st:Week of June 29th'!E29)</f>
        <v>462602.69999999995</v>
      </c>
      <c r="F30" s="7"/>
      <c r="G30" s="21">
        <f>IFERROR((D30/'June 2019'!D30)-1,0)</f>
        <v>-0.25129636617627571</v>
      </c>
      <c r="H30" s="21">
        <f>IFERROR((E30/'June 2019'!E30)-1,0)</f>
        <v>-9.3283190448521403E-2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June 1st:Week of June 29th'!D30)</f>
        <v>364339.49999999994</v>
      </c>
      <c r="E31" s="6">
        <f>SUM('Week of June 1st:Week of June 29th'!E30)</f>
        <v>187260.85</v>
      </c>
      <c r="F31" s="7"/>
      <c r="G31" s="21">
        <f>IFERROR((D31/'June 2019'!D31)-1,0)</f>
        <v>-8.7348763808521968E-2</v>
      </c>
      <c r="H31" s="21">
        <f>IFERROR((E31/'June 2019'!E31)-1,0)</f>
        <v>0.27909411913772542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June 1st:Week of June 29th'!D31)</f>
        <v>6759855.2000000002</v>
      </c>
      <c r="E32" s="6">
        <f>SUM('Week of June 1st:Week of June 29th'!E31)</f>
        <v>6227771.9000000004</v>
      </c>
      <c r="F32" s="7"/>
      <c r="G32" s="21">
        <f>IFERROR((D32/'June 2019'!D32)-1,0)</f>
        <v>-0.49353506892993015</v>
      </c>
      <c r="H32" s="21">
        <f>IFERROR((E32/'June 2019'!E32)-1,0)</f>
        <v>-0.12064009466483827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June 1st:Week of June 29th'!D32)</f>
        <v>13513.500000000002</v>
      </c>
      <c r="E33" s="6">
        <f>SUM('Week of June 1st:Week of June 29th'!E32)</f>
        <v>10325.700000000001</v>
      </c>
      <c r="F33" s="7"/>
      <c r="G33" s="21">
        <f>IFERROR((D33/'June 2019'!D33)-1,0)</f>
        <v>-0.52866350896039838</v>
      </c>
      <c r="H33" s="21">
        <f>IFERROR((E33/'June 2019'!E33)-1,0)</f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June 1st:Week of June 29th'!D33)</f>
        <v>1047424.4</v>
      </c>
      <c r="E34" s="6">
        <f>SUM('Week of June 1st:Week of June 29th'!E33)</f>
        <v>545075.65</v>
      </c>
      <c r="F34" s="7"/>
      <c r="G34" s="21">
        <f>IFERROR((D34/'June 2019'!D34)-1,0)</f>
        <v>-0.22111178994744374</v>
      </c>
      <c r="H34" s="21">
        <f>IFERROR((E34/'June 2019'!E34)-1,0)</f>
        <v>0.18222306906326047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June 1st:Week of June 29th'!D34)</f>
        <v>67286.100000000006</v>
      </c>
      <c r="E35" s="6">
        <f>SUM('Week of June 1st:Week of June 29th'!E34)</f>
        <v>62487.599999999991</v>
      </c>
      <c r="F35" s="7"/>
      <c r="G35" s="21">
        <f>IFERROR((D35/'June 2019'!D35)-1,0)</f>
        <v>0.16173360244618773</v>
      </c>
      <c r="H35" s="21">
        <f>IFERROR((E35/'June 2019'!E35)-1,0)</f>
        <v>0.99923853889050607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June 1st:Week of June 29th'!D35)</f>
        <v>55702.5</v>
      </c>
      <c r="E36" s="6">
        <f>SUM('Week of June 1st:Week of June 29th'!E35)</f>
        <v>27623.050000000003</v>
      </c>
      <c r="F36" s="7"/>
      <c r="G36" s="21">
        <f>IFERROR((D36/'June 2019'!D36)-1,0)</f>
        <v>-0.61100383741109177</v>
      </c>
      <c r="H36" s="21">
        <f>IFERROR((E36/'June 2019'!E36)-1,0)</f>
        <v>0.80581169202608427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June 1st:Week of June 29th'!D36)</f>
        <v>32335.1</v>
      </c>
      <c r="E37" s="6">
        <f>SUM('Week of June 1st:Week of June 29th'!E36)</f>
        <v>19234.599999999999</v>
      </c>
      <c r="F37" s="7"/>
      <c r="G37" s="21">
        <f>IFERROR((D37/'June 2019'!D37)-1,0)</f>
        <v>0</v>
      </c>
      <c r="H37" s="21">
        <f>IFERROR((E37/'June 2019'!E37)-1,0)</f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June 1st:Week of June 29th'!D37)</f>
        <v>2046054.4999999998</v>
      </c>
      <c r="E38" s="6">
        <f>SUM('Week of June 1st:Week of June 29th'!E37)</f>
        <v>1825836.6</v>
      </c>
      <c r="F38" s="7"/>
      <c r="G38" s="21">
        <f>IFERROR((D38/'June 2019'!D38)-1,0)</f>
        <v>-0.22342296625547653</v>
      </c>
      <c r="H38" s="21">
        <f>IFERROR((E38/'June 2019'!E38)-1,0)</f>
        <v>0.73361833303092028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June 1st:Week of June 29th'!D38)</f>
        <v>5127472.7</v>
      </c>
      <c r="E39" s="6">
        <f>SUM('Week of June 1st:Week of June 29th'!E38)</f>
        <v>3019740.8499999996</v>
      </c>
      <c r="F39" s="7"/>
      <c r="G39" s="21">
        <f>IFERROR((D39/'June 2019'!D39)-1,0)</f>
        <v>-0.48534356047192662</v>
      </c>
      <c r="H39" s="21">
        <f>IFERROR((E39/'June 2019'!E39)-1,0)</f>
        <v>-0.20507671832510044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June 1st:Week of June 29th'!D39)</f>
        <v>794406.2</v>
      </c>
      <c r="E40" s="6">
        <f>SUM('Week of June 1st:Week of June 29th'!E39)</f>
        <v>658202.30000000005</v>
      </c>
      <c r="F40" s="7"/>
      <c r="G40" s="21">
        <f>IFERROR((D40/'June 2019'!D40)-1,0)</f>
        <v>-0.62304237072231294</v>
      </c>
      <c r="H40" s="21">
        <f>IFERROR((E40/'June 2019'!E40)-1,0)</f>
        <v>-0.30893445824803312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June 1st:Week of June 29th'!D40)</f>
        <v>106476.3</v>
      </c>
      <c r="E41" s="6">
        <f>SUM('Week of June 1st:Week of June 29th'!E40)</f>
        <v>71481.200000000012</v>
      </c>
      <c r="F41" s="7"/>
      <c r="G41" s="21">
        <f>IFERROR((D41/'June 2019'!D41)-1,0)</f>
        <v>-0.23883845915191304</v>
      </c>
      <c r="H41" s="21">
        <f>IFERROR((E41/'June 2019'!E41)-1,0)</f>
        <v>0.59944866041710743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June 1st:Week of June 29th'!D41)</f>
        <v>5970.3</v>
      </c>
      <c r="E42" s="6">
        <f>SUM('Week of June 1st:Week of June 29th'!E41)</f>
        <v>3512.95</v>
      </c>
      <c r="F42" s="7"/>
      <c r="G42" s="21">
        <f>IFERROR((D42/'June 2019'!D42)-1,0)</f>
        <v>-0.169037412314887</v>
      </c>
      <c r="H42" s="21">
        <f>IFERROR((E42/'June 2019'!E42)-1,0)</f>
        <v>0.20666025486895867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June 1st:Week of June 29th'!D42)</f>
        <v>31630.2</v>
      </c>
      <c r="E43" s="6">
        <f>SUM('Week of June 1st:Week of June 29th'!E42)</f>
        <v>14896.35</v>
      </c>
      <c r="F43" s="7"/>
      <c r="G43" s="21">
        <f>IFERROR((D43/'June 2019'!D43)-1,0)</f>
        <v>0.13669752465284768</v>
      </c>
      <c r="H43" s="21">
        <f>IFERROR((E43/'June 2019'!E43)-1,0)</f>
        <v>0.57914069456812123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June 1st:Week of June 29th'!D43)</f>
        <v>3160903.9000000004</v>
      </c>
      <c r="E44" s="6">
        <f>SUM('Week of June 1st:Week of June 29th'!E43)</f>
        <v>2169472.5499999998</v>
      </c>
      <c r="F44" s="7"/>
      <c r="G44" s="21">
        <f>IFERROR((D44/'June 2019'!D44)-1,0)</f>
        <v>-0.13288612745156381</v>
      </c>
      <c r="H44" s="21">
        <f>IFERROR((E44/'June 2019'!E44)-1,0)</f>
        <v>0.42199950539091757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June 1st:Week of June 29th'!D44)</f>
        <v>1801520.2</v>
      </c>
      <c r="E45" s="6">
        <f>SUM('Week of June 1st:Week of June 29th'!E44)</f>
        <v>938037.45</v>
      </c>
      <c r="F45" s="7"/>
      <c r="G45" s="21">
        <f>IFERROR((D45/'June 2019'!D45)-1,0)</f>
        <v>-4.1341657505679752E-2</v>
      </c>
      <c r="H45" s="21">
        <f>IFERROR((E45/'June 2019'!E45)-1,0)</f>
        <v>0.42491273251638462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June 1st:Week of June 29th'!D45)</f>
        <v>1281230.3</v>
      </c>
      <c r="E46" s="6">
        <f>SUM('Week of June 1st:Week of June 29th'!E45)</f>
        <v>751662.8</v>
      </c>
      <c r="F46" s="7"/>
      <c r="G46" s="21">
        <f>IFERROR((D46/'June 2019'!D46)-1,0)</f>
        <v>-7.1746193068458308E-2</v>
      </c>
      <c r="H46" s="21">
        <f>IFERROR((E46/'June 2019'!E46)-1,0)</f>
        <v>0.4406901548286688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June 1st:Week of June 29th'!D46)</f>
        <v>1306305.7000000002</v>
      </c>
      <c r="E47" s="6">
        <f>SUM('Week of June 1st:Week of June 29th'!E46)</f>
        <v>683970</v>
      </c>
      <c r="F47" s="7"/>
      <c r="G47" s="21">
        <f>IFERROR((D47/'June 2019'!D47)-1,0)</f>
        <v>-0.36562955831877553</v>
      </c>
      <c r="H47" s="21">
        <f>IFERROR((E47/'June 2019'!E47)-1,0)</f>
        <v>3.6677877627237399E-2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June 1st:Week of June 29th'!D47)</f>
        <v>771188.67999999993</v>
      </c>
      <c r="E48" s="6">
        <f>SUM('Week of June 1st:Week of June 29th'!E47)</f>
        <v>1697824.45</v>
      </c>
      <c r="F48" s="7"/>
      <c r="G48" s="21">
        <f>IFERROR((D48/'June 2019'!D48)-1,0)</f>
        <v>-0.30493373335440799</v>
      </c>
      <c r="H48" s="21">
        <f>IFERROR((E48/'June 2019'!E48)-1,0)</f>
        <v>2.5578248755182615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June 1st:Week of June 29th'!D48)</f>
        <v>1435041.75</v>
      </c>
      <c r="E49" s="6">
        <f>SUM('Week of June 1st:Week of June 29th'!E48)</f>
        <v>1225434.7</v>
      </c>
      <c r="F49" s="7"/>
      <c r="G49" s="21">
        <f>IFERROR((D49/'June 2019'!D49)-1,0)</f>
        <v>-0.39712474427227307</v>
      </c>
      <c r="H49" s="21">
        <f>IFERROR((E49/'June 2019'!E49)-1,0)</f>
        <v>0.19781213404852682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June 1st:Week of June 29th'!D49)</f>
        <v>106293.6</v>
      </c>
      <c r="E50" s="6">
        <f>SUM('Week of June 1st:Week of June 29th'!E49)</f>
        <v>45837.049999999996</v>
      </c>
      <c r="F50" s="7"/>
      <c r="G50" s="21">
        <f>IFERROR((D50/'June 2019'!D50)-1,0)</f>
        <v>0.2841811493086388</v>
      </c>
      <c r="H50" s="21">
        <f>IFERROR((E50/'June 2019'!E50)-1,0)</f>
        <v>0.37256196614788029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June 1st:Week of June 29th'!D50)</f>
        <v>7874251.7000000002</v>
      </c>
      <c r="E51" s="6">
        <f>SUM('Week of June 1st:Week of June 29th'!E50)</f>
        <v>9816942.0999999996</v>
      </c>
      <c r="F51" s="7"/>
      <c r="G51" s="21">
        <f>IFERROR((D51/'June 2019'!D51)-1,0)</f>
        <v>-0.32325806465779738</v>
      </c>
      <c r="H51" s="21">
        <f>IFERROR((E51/'June 2019'!E51)-1,0)</f>
        <v>1.2309025480025246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June 1st:Week of June 29th'!D51)</f>
        <v>3037740.7</v>
      </c>
      <c r="E52" s="6">
        <f>SUM('Week of June 1st:Week of June 29th'!E51)</f>
        <v>1942443.6500000001</v>
      </c>
      <c r="F52" s="7"/>
      <c r="G52" s="21">
        <f>IFERROR((D52/'June 2019'!D52)-1,0)</f>
        <v>-0.11909822640893453</v>
      </c>
      <c r="H52" s="21">
        <f>IFERROR((E52/'June 2019'!E52)-1,0)</f>
        <v>0.15602598928938383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June 1st:Week of June 29th'!D52)</f>
        <v>13182936.9</v>
      </c>
      <c r="E53" s="6">
        <f>SUM('Week of June 1st:Week of June 29th'!E52)</f>
        <v>7529120.9000000004</v>
      </c>
      <c r="F53" s="7"/>
      <c r="G53" s="21">
        <f>IFERROR((D53/'June 2019'!D53)-1,0)</f>
        <v>-0.24520091659144505</v>
      </c>
      <c r="H53" s="21">
        <f>IFERROR((E53/'June 2019'!E53)-1,0)</f>
        <v>2.9642154429182943E-2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June 1st:Week of June 29th'!D53)</f>
        <v>3043125.3999999994</v>
      </c>
      <c r="E54" s="6">
        <f>SUM('Week of June 1st:Week of June 29th'!E53)</f>
        <v>2071500.9000000001</v>
      </c>
      <c r="F54" s="7"/>
      <c r="G54" s="21">
        <f>IFERROR((D54/'June 2019'!D54)-1,0)</f>
        <v>-1.3547234245324447E-2</v>
      </c>
      <c r="H54" s="21">
        <f>IFERROR((E54/'June 2019'!E54)-1,0)</f>
        <v>0.28861249619528251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June 1st:Week of June 29th'!D54)</f>
        <v>5615409.0999999996</v>
      </c>
      <c r="E55" s="6">
        <f>SUM('Week of June 1st:Week of June 29th'!E54)</f>
        <v>4193653.8</v>
      </c>
      <c r="F55" s="7"/>
      <c r="G55" s="21">
        <f>IFERROR((D55/'June 2019'!D55)-1,0)</f>
        <v>-0.30428295450531562</v>
      </c>
      <c r="H55" s="21">
        <f>IFERROR((E55/'June 2019'!E55)-1,0)</f>
        <v>0.5987752995434994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June 1st:Week of June 29th'!D55)</f>
        <v>3351759.2700000005</v>
      </c>
      <c r="E56" s="6">
        <f>SUM('Week of June 1st:Week of June 29th'!E55)</f>
        <v>2239331.5500000003</v>
      </c>
      <c r="F56" s="7"/>
      <c r="G56" s="21">
        <f>IFERROR((D56/'June 2019'!D56)-1,0)</f>
        <v>0.24878444625026974</v>
      </c>
      <c r="H56" s="21">
        <f>IFERROR((E56/'June 2019'!E56)-1,0)</f>
        <v>0.61004417439395042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June 1st:Week of June 29th'!D56)</f>
        <v>212109.8</v>
      </c>
      <c r="E57" s="6">
        <f>SUM('Week of June 1st:Week of June 29th'!E56)</f>
        <v>102848.01</v>
      </c>
      <c r="F57" s="7"/>
      <c r="G57" s="21">
        <f>IFERROR((D57/'June 2019'!D57)-1,0)</f>
        <v>0.4829130309244043</v>
      </c>
      <c r="H57" s="21">
        <f>IFERROR((E57/'June 2019'!E57)-1,0)</f>
        <v>0.77719120597327507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June 1st:Week of June 29th'!D57)</f>
        <v>2672337.5</v>
      </c>
      <c r="E58" s="6">
        <f>SUM('Week of June 1st:Week of June 29th'!E57)</f>
        <v>1910305.2499999998</v>
      </c>
      <c r="F58" s="7"/>
      <c r="G58" s="21">
        <f>IFERROR((D58/'June 2019'!D58)-1,0)</f>
        <v>0.14989639975987745</v>
      </c>
      <c r="H58" s="21">
        <f>IFERROR((E58/'June 2019'!E58)-1,0)</f>
        <v>0.88332492545048868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June 1st:Week of June 29th'!D58)</f>
        <v>1947215.9000000001</v>
      </c>
      <c r="E59" s="6">
        <f>SUM('Week of June 1st:Week of June 29th'!E58)</f>
        <v>1251800.5499999998</v>
      </c>
      <c r="F59" s="7"/>
      <c r="G59" s="21">
        <f>IFERROR((D59/'June 2019'!D59)-1,0)</f>
        <v>0.1034522836719638</v>
      </c>
      <c r="H59" s="21">
        <f>IFERROR((E59/'June 2019'!E59)-1,0)</f>
        <v>0.75787007410771379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June 1st:Week of June 29th'!D59)</f>
        <v>0</v>
      </c>
      <c r="E60" s="6">
        <f>SUM('Week of June 1st:Week of June 29th'!E59)</f>
        <v>1429570.4500000002</v>
      </c>
      <c r="F60" s="7"/>
      <c r="G60" s="21">
        <f>IFERROR((D60/'June 2019'!D60)-1,0)</f>
        <v>-1</v>
      </c>
      <c r="H60" s="21">
        <f>IFERROR((E60/'June 2019'!E60)-1,0)</f>
        <v>1.2829510051276438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June 1st:Week of June 29th'!D60)</f>
        <v>3940646.5</v>
      </c>
      <c r="E61" s="6">
        <f>SUM('Week of June 1st:Week of June 29th'!E60)</f>
        <v>1964923.7999999998</v>
      </c>
      <c r="F61" s="7"/>
      <c r="G61" s="21">
        <f>IFERROR((D61/'June 2019'!D61)-1,0)</f>
        <v>-0.17405280814225188</v>
      </c>
      <c r="H61" s="21">
        <f>IFERROR((E61/'June 2019'!E61)-1,0)</f>
        <v>0.25660429521446382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June 1st:Week of June 29th'!D61)</f>
        <v>1699212.9</v>
      </c>
      <c r="E62" s="6">
        <f>SUM('Week of June 1st:Week of June 29th'!E61)</f>
        <v>1681636.25</v>
      </c>
      <c r="F62" s="7"/>
      <c r="G62" s="21">
        <f>IFERROR((D62/'June 2019'!D62)-1,0)</f>
        <v>-0.43158565424339057</v>
      </c>
      <c r="H62" s="21">
        <f>IFERROR((E62/'June 2019'!E62)-1,0)</f>
        <v>6.2860799838602599E-2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June 1st:Week of June 29th'!D62)</f>
        <v>790251</v>
      </c>
      <c r="E63" s="6">
        <f>SUM('Week of June 1st:Week of June 29th'!E62)</f>
        <v>466499.6</v>
      </c>
      <c r="F63" s="7"/>
      <c r="G63" s="21">
        <f>IFERROR((D63/'June 2019'!D63)-1,0)</f>
        <v>-0.33838163622681849</v>
      </c>
      <c r="H63" s="21">
        <f>IFERROR((E63/'June 2019'!E63)-1,0)</f>
        <v>0.32906152933375199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June 1st:Week of June 29th'!D63)</f>
        <v>85423.799999999988</v>
      </c>
      <c r="E64" s="6">
        <f>SUM('Week of June 1st:Week of June 29th'!E63)</f>
        <v>45750.25</v>
      </c>
      <c r="F64" s="7"/>
      <c r="G64" s="21">
        <f>IFERROR((D64/'June 2019'!D64)-1,0)</f>
        <v>-0.35221300945930167</v>
      </c>
      <c r="H64" s="21">
        <f>IFERROR((E64/'June 2019'!E64)-1,0)</f>
        <v>0.3747462743077099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June 1st:Week of June 29th'!D64)</f>
        <v>35932.400000000001</v>
      </c>
      <c r="E65" s="6">
        <f>SUM('Week of June 1st:Week of June 29th'!E64)</f>
        <v>15536.85</v>
      </c>
      <c r="F65" s="7"/>
      <c r="G65" s="21">
        <f>IFERROR((D65/'June 2019'!D65)-1,0)</f>
        <v>0.22207408818207797</v>
      </c>
      <c r="H65" s="21">
        <f>IFERROR((E65/'June 2019'!E65)-1,0)</f>
        <v>-5.2203433256469256E-2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June 1st:Week of June 29th'!D65)</f>
        <v>17548.3</v>
      </c>
      <c r="E66" s="6">
        <f>SUM('Week of June 1st:Week of June 29th'!E65)</f>
        <v>13697.25</v>
      </c>
      <c r="F66" s="7"/>
      <c r="G66" s="21">
        <f>IFERROR((D66/'June 2019'!D66)-1,0)</f>
        <v>1.2061955469506294</v>
      </c>
      <c r="H66" s="21">
        <f>IFERROR((E66/'June 2019'!E66)-1,0)</f>
        <v>5.5950455005055613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June 1st:Week of June 29th'!D66)</f>
        <v>2447394.4500000002</v>
      </c>
      <c r="E67" s="6">
        <f>SUM('Week of June 1st:Week of June 29th'!E66)</f>
        <v>1570609.25</v>
      </c>
      <c r="F67" s="7"/>
      <c r="G67" s="21">
        <f>IFERROR((D67/'June 2019'!D67)-1,0)</f>
        <v>-0.16396114019439123</v>
      </c>
      <c r="H67" s="21">
        <f>IFERROR((E67/'June 2019'!E67)-1,0)</f>
        <v>0.25737092940467421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June 1st:Week of June 29th'!D67)</f>
        <v>164857</v>
      </c>
      <c r="E68" s="6">
        <f>SUM('Week of June 1st:Week of June 29th'!E67)</f>
        <v>120240.75</v>
      </c>
      <c r="F68" s="7"/>
      <c r="G68" s="21">
        <f>IFERROR((D68/'June 2019'!D68)-1,0)</f>
        <v>0.59671044156830311</v>
      </c>
      <c r="H68" s="21">
        <f>IFERROR((E68/'June 2019'!E68)-1,0)</f>
        <v>1.0487887787597954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June 1st:Week of June 29th'!D68)</f>
        <v>2693063.1</v>
      </c>
      <c r="E69" s="6">
        <f>SUM('Week of June 1st:Week of June 29th'!E68)</f>
        <v>1116502.8</v>
      </c>
      <c r="F69" s="7"/>
      <c r="G69" s="21">
        <f>IFERROR((D69/'June 2019'!D69)-1,0)</f>
        <v>0.35126754003770122</v>
      </c>
      <c r="H69" s="21">
        <f>IFERROR((E69/'June 2019'!E69)-1,0)</f>
        <v>0.42296408474421265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June 1st:Week of June 29th'!D69)</f>
        <v>56304.499999999993</v>
      </c>
      <c r="E70" s="6">
        <f>SUM('Week of June 1st:Week of June 29th'!E69)</f>
        <v>40296.9</v>
      </c>
      <c r="G70" s="22">
        <f>IFERROR((D70/'June 2019'!D70)-1,0)</f>
        <v>-0.65777000578644618</v>
      </c>
      <c r="H70" s="22">
        <f>IFERROR((E70/'June 2019'!E70)-1,0)</f>
        <v>-0.29606192336616588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120752819.79000001</v>
      </c>
      <c r="E72" s="6">
        <f>SUM(E4:E70)</f>
        <v>90056620.739999995</v>
      </c>
      <c r="G72" s="24">
        <f>(D72/'June 2019'!D72)-1</f>
        <v>-0.24561983622366657</v>
      </c>
      <c r="H72" s="24">
        <f>(E72/'June 2019'!E72)-1</f>
        <v>0.32251635149364799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F3ACF-8281-44C3-BD35-DDF231BE429A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196474.95</v>
      </c>
      <c r="E3" s="29">
        <v>143361.75</v>
      </c>
    </row>
    <row r="4" spans="1:12" ht="13.15" customHeight="1" x14ac:dyDescent="0.2">
      <c r="A4" s="29" t="s">
        <v>7</v>
      </c>
      <c r="B4" s="25">
        <v>2</v>
      </c>
      <c r="D4" s="29">
        <v>6266.4</v>
      </c>
      <c r="E4" s="29">
        <v>7962.5</v>
      </c>
    </row>
    <row r="5" spans="1:12" ht="13.15" customHeight="1" x14ac:dyDescent="0.2">
      <c r="A5" s="29" t="s">
        <v>8</v>
      </c>
      <c r="B5" s="25">
        <v>3</v>
      </c>
      <c r="D5" s="29">
        <v>228499.6</v>
      </c>
      <c r="E5" s="29">
        <v>153672.4</v>
      </c>
    </row>
    <row r="6" spans="1:12" ht="13.15" customHeight="1" x14ac:dyDescent="0.2">
      <c r="A6" s="29" t="s">
        <v>9</v>
      </c>
      <c r="B6" s="25">
        <v>4</v>
      </c>
      <c r="D6" s="29">
        <v>12226.2</v>
      </c>
      <c r="E6" s="29">
        <v>11413.85</v>
      </c>
    </row>
    <row r="7" spans="1:12" ht="13.15" customHeight="1" x14ac:dyDescent="0.2">
      <c r="A7" s="29" t="s">
        <v>10</v>
      </c>
      <c r="B7" s="25">
        <v>5</v>
      </c>
      <c r="D7" s="29">
        <v>611159.5</v>
      </c>
      <c r="E7" s="29">
        <v>508505.55</v>
      </c>
    </row>
    <row r="8" spans="1:12" ht="13.15" customHeight="1" x14ac:dyDescent="0.2">
      <c r="A8" s="29" t="s">
        <v>11</v>
      </c>
      <c r="B8" s="25">
        <v>6</v>
      </c>
      <c r="D8" s="29">
        <v>1243727.8</v>
      </c>
      <c r="E8" s="29">
        <v>1138844.3500000001</v>
      </c>
    </row>
    <row r="9" spans="1:12" ht="13.15" customHeight="1" x14ac:dyDescent="0.2">
      <c r="A9" s="29" t="s">
        <v>12</v>
      </c>
      <c r="B9" s="25">
        <v>7</v>
      </c>
      <c r="D9" s="29">
        <v>6791.4</v>
      </c>
      <c r="E9" s="29">
        <v>3161.9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221358.9</v>
      </c>
      <c r="E10" s="29">
        <v>137676.70000000001</v>
      </c>
    </row>
    <row r="11" spans="1:12" ht="13.15" customHeight="1" x14ac:dyDescent="0.2">
      <c r="A11" s="29" t="s">
        <v>14</v>
      </c>
      <c r="B11" s="25">
        <v>9</v>
      </c>
      <c r="D11" s="29">
        <v>94514</v>
      </c>
      <c r="E11" s="29">
        <v>68180.7</v>
      </c>
    </row>
    <row r="12" spans="1:12" ht="13.15" customHeight="1" x14ac:dyDescent="0.2">
      <c r="A12" s="29" t="s">
        <v>15</v>
      </c>
      <c r="B12" s="25">
        <v>10</v>
      </c>
      <c r="D12" s="29">
        <v>144349.79999999999</v>
      </c>
      <c r="E12" s="29">
        <v>122069.85</v>
      </c>
    </row>
    <row r="13" spans="1:12" ht="13.15" customHeight="1" x14ac:dyDescent="0.2">
      <c r="A13" s="29" t="s">
        <v>16</v>
      </c>
      <c r="B13" s="25">
        <v>11</v>
      </c>
      <c r="D13" s="29">
        <v>985089</v>
      </c>
      <c r="E13" s="29">
        <v>504241.85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2675839.7999999998</v>
      </c>
      <c r="E15" s="29">
        <v>2237325.2999999998</v>
      </c>
    </row>
    <row r="16" spans="1:12" ht="13.15" customHeight="1" x14ac:dyDescent="0.2">
      <c r="A16" s="29" t="s">
        <v>19</v>
      </c>
      <c r="B16" s="25">
        <v>14</v>
      </c>
      <c r="D16" s="29">
        <v>16518.599999999999</v>
      </c>
      <c r="E16" s="29">
        <v>10247.299999999999</v>
      </c>
    </row>
    <row r="17" spans="1:5" ht="13.15" customHeight="1" x14ac:dyDescent="0.2">
      <c r="A17" s="29" t="s">
        <v>20</v>
      </c>
      <c r="B17" s="25">
        <v>15</v>
      </c>
      <c r="D17" s="29">
        <v>134819.29999999999</v>
      </c>
      <c r="E17" s="29">
        <v>21519.05</v>
      </c>
    </row>
    <row r="18" spans="1:5" ht="13.15" customHeight="1" x14ac:dyDescent="0.2">
      <c r="A18" s="29" t="s">
        <v>21</v>
      </c>
      <c r="B18" s="25">
        <v>16</v>
      </c>
      <c r="D18" s="29">
        <v>1093603</v>
      </c>
      <c r="E18" s="29">
        <v>649414.5</v>
      </c>
    </row>
    <row r="19" spans="1:5" ht="13.15" customHeight="1" x14ac:dyDescent="0.2">
      <c r="A19" s="29" t="s">
        <v>22</v>
      </c>
      <c r="B19" s="25">
        <v>17</v>
      </c>
      <c r="D19" s="29">
        <v>349787.9</v>
      </c>
      <c r="E19" s="29">
        <v>218469.65</v>
      </c>
    </row>
    <row r="20" spans="1:5" ht="13.15" customHeight="1" x14ac:dyDescent="0.2">
      <c r="A20" s="29" t="s">
        <v>23</v>
      </c>
      <c r="B20" s="25">
        <v>18</v>
      </c>
      <c r="D20" s="29">
        <v>157575.04000000001</v>
      </c>
      <c r="E20" s="29">
        <v>99626.8</v>
      </c>
    </row>
    <row r="21" spans="1:5" ht="13.15" customHeight="1" x14ac:dyDescent="0.2">
      <c r="A21" s="29" t="s">
        <v>24</v>
      </c>
      <c r="B21" s="25">
        <v>19</v>
      </c>
      <c r="D21" s="29">
        <v>29281</v>
      </c>
      <c r="E21" s="29">
        <v>12374.6</v>
      </c>
    </row>
    <row r="22" spans="1:5" ht="13.15" customHeight="1" x14ac:dyDescent="0.2">
      <c r="A22" s="29" t="s">
        <v>25</v>
      </c>
      <c r="B22" s="25">
        <v>20</v>
      </c>
      <c r="D22" s="29">
        <v>2954</v>
      </c>
      <c r="E22" s="29">
        <v>3899.7</v>
      </c>
    </row>
    <row r="23" spans="1:5" ht="13.15" customHeight="1" x14ac:dyDescent="0.2">
      <c r="A23" s="29" t="s">
        <v>26</v>
      </c>
      <c r="B23" s="25">
        <v>21</v>
      </c>
      <c r="D23" s="29">
        <v>5935.3</v>
      </c>
      <c r="E23" s="29">
        <v>6188.7</v>
      </c>
    </row>
    <row r="24" spans="1:5" ht="13.15" customHeight="1" x14ac:dyDescent="0.2">
      <c r="A24" s="29" t="s">
        <v>27</v>
      </c>
      <c r="B24" s="25">
        <v>22</v>
      </c>
      <c r="D24" s="29">
        <v>21064.400000000001</v>
      </c>
      <c r="E24" s="29">
        <v>4046.35</v>
      </c>
    </row>
    <row r="25" spans="1:5" ht="13.15" customHeight="1" x14ac:dyDescent="0.2">
      <c r="A25" s="29" t="s">
        <v>28</v>
      </c>
      <c r="B25" s="25">
        <v>23</v>
      </c>
      <c r="D25" s="29">
        <v>8052.1</v>
      </c>
      <c r="E25" s="29">
        <v>19956.3</v>
      </c>
    </row>
    <row r="26" spans="1:5" ht="13.15" customHeight="1" x14ac:dyDescent="0.2">
      <c r="A26" s="29" t="s">
        <v>29</v>
      </c>
      <c r="B26" s="25">
        <v>24</v>
      </c>
      <c r="D26" s="29">
        <v>4147.5</v>
      </c>
      <c r="E26" s="29">
        <v>1079.4000000000001</v>
      </c>
    </row>
    <row r="27" spans="1:5" ht="13.15" customHeight="1" x14ac:dyDescent="0.2">
      <c r="A27" s="29" t="s">
        <v>30</v>
      </c>
      <c r="B27" s="25">
        <v>25</v>
      </c>
      <c r="D27" s="29">
        <v>6791.4</v>
      </c>
      <c r="E27" s="29">
        <v>13752.9</v>
      </c>
    </row>
    <row r="28" spans="1:5" ht="13.15" customHeight="1" x14ac:dyDescent="0.2">
      <c r="A28" s="29" t="s">
        <v>31</v>
      </c>
      <c r="B28" s="25">
        <v>26</v>
      </c>
      <c r="D28" s="29">
        <v>21116.2</v>
      </c>
      <c r="E28" s="29">
        <v>9797.9</v>
      </c>
    </row>
    <row r="29" spans="1:5" ht="13.15" customHeight="1" x14ac:dyDescent="0.2">
      <c r="A29" s="29" t="s">
        <v>32</v>
      </c>
      <c r="B29" s="25">
        <v>27</v>
      </c>
      <c r="D29" s="29">
        <v>129789.8</v>
      </c>
      <c r="E29" s="29">
        <v>99149.05</v>
      </c>
    </row>
    <row r="30" spans="1:5" ht="13.15" customHeight="1" x14ac:dyDescent="0.2">
      <c r="A30" s="29" t="s">
        <v>33</v>
      </c>
      <c r="B30" s="25">
        <v>28</v>
      </c>
      <c r="D30" s="29">
        <v>81519.899999999994</v>
      </c>
      <c r="E30" s="29">
        <v>37726.15</v>
      </c>
    </row>
    <row r="31" spans="1:5" ht="13.15" customHeight="1" x14ac:dyDescent="0.2">
      <c r="A31" s="29" t="s">
        <v>34</v>
      </c>
      <c r="B31" s="25">
        <v>29</v>
      </c>
      <c r="D31" s="29">
        <v>1352715.7</v>
      </c>
      <c r="E31" s="29">
        <v>1207554.6000000001</v>
      </c>
    </row>
    <row r="32" spans="1:5" ht="13.15" customHeight="1" x14ac:dyDescent="0.2">
      <c r="A32" s="29" t="s">
        <v>35</v>
      </c>
      <c r="B32" s="25">
        <v>30</v>
      </c>
      <c r="D32" s="29">
        <v>3791.9</v>
      </c>
      <c r="E32" s="29">
        <v>1200.1500000000001</v>
      </c>
    </row>
    <row r="33" spans="1:5" ht="13.15" customHeight="1" x14ac:dyDescent="0.2">
      <c r="A33" s="29" t="s">
        <v>36</v>
      </c>
      <c r="B33" s="25">
        <v>31</v>
      </c>
      <c r="D33" s="29">
        <v>162899.9</v>
      </c>
      <c r="E33" s="29">
        <v>104699.35</v>
      </c>
    </row>
    <row r="34" spans="1:5" ht="13.15" customHeight="1" x14ac:dyDescent="0.2">
      <c r="A34" s="29" t="s">
        <v>37</v>
      </c>
      <c r="B34" s="25">
        <v>32</v>
      </c>
      <c r="D34" s="29">
        <v>16322.6</v>
      </c>
      <c r="E34" s="29">
        <v>20769.7</v>
      </c>
    </row>
    <row r="35" spans="1:5" ht="13.15" customHeight="1" x14ac:dyDescent="0.2">
      <c r="A35" s="29" t="s">
        <v>38</v>
      </c>
      <c r="B35" s="25">
        <v>33</v>
      </c>
      <c r="D35" s="29">
        <v>23228.1</v>
      </c>
      <c r="E35" s="29">
        <v>7942.55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429238.6</v>
      </c>
      <c r="E37" s="29">
        <v>277281.2</v>
      </c>
    </row>
    <row r="38" spans="1:5" ht="13.15" customHeight="1" x14ac:dyDescent="0.2">
      <c r="A38" s="29" t="s">
        <v>41</v>
      </c>
      <c r="B38" s="25">
        <v>36</v>
      </c>
      <c r="D38" s="29">
        <v>868400.4</v>
      </c>
      <c r="E38" s="29">
        <v>684384.4</v>
      </c>
    </row>
    <row r="39" spans="1:5" ht="13.15" customHeight="1" x14ac:dyDescent="0.2">
      <c r="A39" s="29" t="s">
        <v>42</v>
      </c>
      <c r="B39" s="25">
        <v>37</v>
      </c>
      <c r="D39" s="29">
        <v>199795.4</v>
      </c>
      <c r="E39" s="29">
        <v>161108.5</v>
      </c>
    </row>
    <row r="40" spans="1:5" ht="13.15" customHeight="1" x14ac:dyDescent="0.2">
      <c r="A40" s="29" t="s">
        <v>43</v>
      </c>
      <c r="B40" s="25">
        <v>38</v>
      </c>
      <c r="D40" s="29">
        <v>18979.099999999999</v>
      </c>
      <c r="E40" s="29">
        <v>17990.349999999999</v>
      </c>
    </row>
    <row r="41" spans="1:5" ht="13.15" customHeight="1" x14ac:dyDescent="0.2">
      <c r="A41" s="29" t="s">
        <v>44</v>
      </c>
      <c r="B41" s="25">
        <v>39</v>
      </c>
      <c r="D41" s="29">
        <v>1912.4</v>
      </c>
      <c r="E41" s="29">
        <v>455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444808</v>
      </c>
      <c r="E43" s="29">
        <v>298296.95</v>
      </c>
    </row>
    <row r="44" spans="1:5" ht="13.15" customHeight="1" x14ac:dyDescent="0.2">
      <c r="A44" s="29" t="s">
        <v>47</v>
      </c>
      <c r="B44" s="25">
        <v>42</v>
      </c>
      <c r="D44" s="29">
        <v>275523.8</v>
      </c>
      <c r="E44" s="29">
        <v>170460.5</v>
      </c>
    </row>
    <row r="45" spans="1:5" ht="13.15" customHeight="1" x14ac:dyDescent="0.2">
      <c r="A45" s="29" t="s">
        <v>48</v>
      </c>
      <c r="B45" s="25">
        <v>43</v>
      </c>
      <c r="D45" s="29">
        <v>301042</v>
      </c>
      <c r="E45" s="29">
        <v>231634.2</v>
      </c>
    </row>
    <row r="46" spans="1:5" ht="13.15" customHeight="1" x14ac:dyDescent="0.2">
      <c r="A46" s="29" t="s">
        <v>49</v>
      </c>
      <c r="B46" s="25">
        <v>44</v>
      </c>
      <c r="D46" s="29">
        <v>406863.1</v>
      </c>
      <c r="E46" s="29">
        <v>164315.9</v>
      </c>
    </row>
    <row r="47" spans="1:5" ht="13.15" customHeight="1" x14ac:dyDescent="0.2">
      <c r="A47" s="29" t="s">
        <v>50</v>
      </c>
      <c r="B47" s="25">
        <v>45</v>
      </c>
      <c r="D47" s="29">
        <v>120562.4</v>
      </c>
      <c r="E47" s="29">
        <v>1274243.6000000001</v>
      </c>
    </row>
    <row r="48" spans="1:5" ht="13.15" customHeight="1" x14ac:dyDescent="0.2">
      <c r="A48" s="29" t="s">
        <v>51</v>
      </c>
      <c r="B48" s="25">
        <v>46</v>
      </c>
      <c r="D48" s="29">
        <v>282914.34999999998</v>
      </c>
      <c r="E48" s="29">
        <v>268306.15000000002</v>
      </c>
    </row>
    <row r="49" spans="1:5" ht="13.15" customHeight="1" x14ac:dyDescent="0.2">
      <c r="A49" s="29" t="s">
        <v>52</v>
      </c>
      <c r="B49" s="25">
        <v>47</v>
      </c>
      <c r="D49" s="29">
        <v>21862.400000000001</v>
      </c>
      <c r="E49" s="29">
        <v>10848.6</v>
      </c>
    </row>
    <row r="50" spans="1:5" ht="13.15" customHeight="1" x14ac:dyDescent="0.2">
      <c r="A50" s="29" t="s">
        <v>53</v>
      </c>
      <c r="B50" s="25">
        <v>48</v>
      </c>
      <c r="D50" s="29">
        <v>1306647.3</v>
      </c>
      <c r="E50" s="29">
        <v>1352698.2</v>
      </c>
    </row>
    <row r="51" spans="1:5" ht="13.15" customHeight="1" x14ac:dyDescent="0.2">
      <c r="A51" s="29" t="s">
        <v>54</v>
      </c>
      <c r="B51" s="25">
        <v>49</v>
      </c>
      <c r="D51" s="29">
        <v>417426.8</v>
      </c>
      <c r="E51" s="29">
        <v>269438.40000000002</v>
      </c>
    </row>
    <row r="52" spans="1:5" ht="13.15" customHeight="1" x14ac:dyDescent="0.2">
      <c r="A52" s="29" t="s">
        <v>55</v>
      </c>
      <c r="B52" s="25">
        <v>50</v>
      </c>
      <c r="D52" s="29">
        <v>2183993</v>
      </c>
      <c r="E52" s="29">
        <v>1380491.35</v>
      </c>
    </row>
    <row r="53" spans="1:5" ht="13.15" customHeight="1" x14ac:dyDescent="0.2">
      <c r="A53" s="29" t="s">
        <v>56</v>
      </c>
      <c r="B53" s="25">
        <v>51</v>
      </c>
      <c r="D53" s="29">
        <v>588192.5</v>
      </c>
      <c r="E53" s="29">
        <v>595610.4</v>
      </c>
    </row>
    <row r="54" spans="1:5" ht="13.15" customHeight="1" x14ac:dyDescent="0.2">
      <c r="A54" s="29" t="s">
        <v>57</v>
      </c>
      <c r="B54" s="25">
        <v>52</v>
      </c>
      <c r="D54" s="29">
        <v>990883.6</v>
      </c>
      <c r="E54" s="29">
        <v>692298.25</v>
      </c>
    </row>
    <row r="55" spans="1:5" ht="13.15" customHeight="1" x14ac:dyDescent="0.2">
      <c r="A55" s="29" t="s">
        <v>58</v>
      </c>
      <c r="B55" s="25">
        <v>53</v>
      </c>
      <c r="D55" s="29">
        <v>328591.2</v>
      </c>
      <c r="E55" s="29">
        <v>248486</v>
      </c>
    </row>
    <row r="56" spans="1:5" ht="13.15" customHeight="1" x14ac:dyDescent="0.2">
      <c r="A56" s="29" t="s">
        <v>59</v>
      </c>
      <c r="B56" s="25">
        <v>54</v>
      </c>
      <c r="D56" s="29">
        <v>57129.1</v>
      </c>
      <c r="E56" s="29">
        <v>28710.85</v>
      </c>
    </row>
    <row r="57" spans="1:5" ht="13.15" customHeight="1" x14ac:dyDescent="0.2">
      <c r="A57" s="29" t="s">
        <v>60</v>
      </c>
      <c r="B57" s="25">
        <v>55</v>
      </c>
      <c r="D57" s="29">
        <v>540099</v>
      </c>
      <c r="E57" s="29">
        <v>398719.3</v>
      </c>
    </row>
    <row r="58" spans="1:5" ht="13.15" customHeight="1" x14ac:dyDescent="0.2">
      <c r="A58" s="29" t="s">
        <v>61</v>
      </c>
      <c r="B58" s="25">
        <v>56</v>
      </c>
      <c r="D58" s="29">
        <v>874976.2</v>
      </c>
      <c r="E58" s="29">
        <v>532453.6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497944.65</v>
      </c>
    </row>
    <row r="60" spans="1:5" ht="13.15" customHeight="1" x14ac:dyDescent="0.2">
      <c r="A60" s="29" t="s">
        <v>63</v>
      </c>
      <c r="B60" s="25">
        <v>58</v>
      </c>
      <c r="D60" s="29">
        <v>530972.4</v>
      </c>
      <c r="E60" s="29">
        <v>327231.45</v>
      </c>
    </row>
    <row r="61" spans="1:5" ht="13.15" customHeight="1" x14ac:dyDescent="0.2">
      <c r="A61" s="29" t="s">
        <v>64</v>
      </c>
      <c r="B61" s="25">
        <v>59</v>
      </c>
      <c r="D61" s="29">
        <v>364756</v>
      </c>
      <c r="E61" s="29">
        <v>382377.8</v>
      </c>
    </row>
    <row r="62" spans="1:5" ht="13.15" customHeight="1" x14ac:dyDescent="0.2">
      <c r="A62" s="29" t="s">
        <v>65</v>
      </c>
      <c r="B62" s="25">
        <v>60</v>
      </c>
      <c r="D62" s="29">
        <v>144069.1</v>
      </c>
      <c r="E62" s="29">
        <v>103310.2</v>
      </c>
    </row>
    <row r="63" spans="1:5" ht="13.15" customHeight="1" x14ac:dyDescent="0.2">
      <c r="A63" s="29" t="s">
        <v>66</v>
      </c>
      <c r="B63" s="25">
        <v>61</v>
      </c>
      <c r="D63" s="29">
        <v>16226.7</v>
      </c>
      <c r="E63" s="29">
        <v>9574.9500000000007</v>
      </c>
    </row>
    <row r="64" spans="1:5" ht="13.15" customHeight="1" x14ac:dyDescent="0.2">
      <c r="A64" s="29" t="s">
        <v>67</v>
      </c>
      <c r="B64" s="25">
        <v>62</v>
      </c>
      <c r="D64" s="29">
        <v>19483.8</v>
      </c>
      <c r="E64" s="29">
        <v>8079.75</v>
      </c>
    </row>
    <row r="65" spans="1:13" ht="13.15" customHeight="1" x14ac:dyDescent="0.2">
      <c r="A65" s="29" t="s">
        <v>68</v>
      </c>
      <c r="B65" s="25">
        <v>63</v>
      </c>
      <c r="D65" s="29">
        <v>7528.5</v>
      </c>
      <c r="E65" s="29">
        <v>6536.6</v>
      </c>
    </row>
    <row r="66" spans="1:13" ht="13.15" customHeight="1" x14ac:dyDescent="0.2">
      <c r="A66" s="29" t="s">
        <v>69</v>
      </c>
      <c r="B66" s="25">
        <v>64</v>
      </c>
      <c r="D66" s="29">
        <v>458292.1</v>
      </c>
      <c r="E66" s="29">
        <v>321141.8</v>
      </c>
    </row>
    <row r="67" spans="1:13" ht="13.15" customHeight="1" x14ac:dyDescent="0.2">
      <c r="A67" s="29" t="s">
        <v>70</v>
      </c>
      <c r="B67" s="25">
        <v>65</v>
      </c>
      <c r="D67" s="29">
        <v>17592.400000000001</v>
      </c>
      <c r="E67" s="29">
        <v>19048.400000000001</v>
      </c>
    </row>
    <row r="68" spans="1:13" ht="13.15" customHeight="1" x14ac:dyDescent="0.2">
      <c r="A68" s="29" t="s">
        <v>71</v>
      </c>
      <c r="B68" s="25">
        <v>66</v>
      </c>
      <c r="D68" s="29">
        <v>441099.4</v>
      </c>
      <c r="E68" s="29">
        <v>208846.4</v>
      </c>
    </row>
    <row r="69" spans="1:13" ht="13.15" customHeight="1" x14ac:dyDescent="0.2">
      <c r="A69" s="29" t="s">
        <v>72</v>
      </c>
      <c r="B69" s="25">
        <v>67</v>
      </c>
      <c r="D69" s="29">
        <v>13227.9</v>
      </c>
      <c r="E69" s="29">
        <v>9393.2999999999993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22721299.940000001</v>
      </c>
      <c r="E71" s="28">
        <f>SUM(E3:E69)</f>
        <v>18537548.399999995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8C400-546A-4CAD-AC6D-1C9EA28F6E6F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160759.9</v>
      </c>
      <c r="E3" s="29">
        <v>129803.45</v>
      </c>
    </row>
    <row r="4" spans="1:12" ht="13.15" customHeight="1" x14ac:dyDescent="0.2">
      <c r="A4" s="29" t="s">
        <v>7</v>
      </c>
      <c r="B4" s="25">
        <v>2</v>
      </c>
      <c r="D4" s="29">
        <v>16032.1</v>
      </c>
      <c r="E4" s="29">
        <v>12512.15</v>
      </c>
    </row>
    <row r="5" spans="1:12" ht="13.15" customHeight="1" x14ac:dyDescent="0.2">
      <c r="A5" s="29" t="s">
        <v>8</v>
      </c>
      <c r="B5" s="25">
        <v>3</v>
      </c>
      <c r="D5" s="29">
        <v>330905.40000000002</v>
      </c>
      <c r="E5" s="29">
        <v>201305.65</v>
      </c>
    </row>
    <row r="6" spans="1:12" ht="13.15" customHeight="1" x14ac:dyDescent="0.2">
      <c r="A6" s="29" t="s">
        <v>9</v>
      </c>
      <c r="B6" s="25">
        <v>4</v>
      </c>
      <c r="D6" s="29">
        <v>10710.7</v>
      </c>
      <c r="E6" s="29">
        <v>8802.5</v>
      </c>
    </row>
    <row r="7" spans="1:12" ht="13.15" customHeight="1" x14ac:dyDescent="0.2">
      <c r="A7" s="29" t="s">
        <v>10</v>
      </c>
      <c r="B7" s="25">
        <v>5</v>
      </c>
      <c r="D7" s="29">
        <v>421238.3</v>
      </c>
      <c r="E7" s="29">
        <v>399282.1</v>
      </c>
    </row>
    <row r="8" spans="1:12" ht="13.15" customHeight="1" x14ac:dyDescent="0.2">
      <c r="A8" s="29" t="s">
        <v>11</v>
      </c>
      <c r="B8" s="25">
        <v>6</v>
      </c>
      <c r="D8" s="29">
        <v>1892478.7</v>
      </c>
      <c r="E8" s="29">
        <v>1699232.85</v>
      </c>
    </row>
    <row r="9" spans="1:12" ht="13.15" customHeight="1" x14ac:dyDescent="0.2">
      <c r="A9" s="29" t="s">
        <v>12</v>
      </c>
      <c r="B9" s="25">
        <v>7</v>
      </c>
      <c r="D9" s="29">
        <v>3042.2</v>
      </c>
      <c r="E9" s="29">
        <v>1255.45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228818.1</v>
      </c>
      <c r="E10" s="29">
        <v>158949.35</v>
      </c>
    </row>
    <row r="11" spans="1:12" ht="13.15" customHeight="1" x14ac:dyDescent="0.2">
      <c r="A11" s="29" t="s">
        <v>14</v>
      </c>
      <c r="B11" s="25">
        <v>9</v>
      </c>
      <c r="D11" s="29">
        <v>185867.5</v>
      </c>
      <c r="E11" s="29">
        <v>100229.85</v>
      </c>
    </row>
    <row r="12" spans="1:12" ht="13.15" customHeight="1" x14ac:dyDescent="0.2">
      <c r="A12" s="29" t="s">
        <v>15</v>
      </c>
      <c r="B12" s="25">
        <v>10</v>
      </c>
      <c r="D12" s="29">
        <v>259865.2</v>
      </c>
      <c r="E12" s="29">
        <v>226432.85</v>
      </c>
    </row>
    <row r="13" spans="1:12" ht="13.15" customHeight="1" x14ac:dyDescent="0.2">
      <c r="A13" s="29" t="s">
        <v>16</v>
      </c>
      <c r="B13" s="25">
        <v>11</v>
      </c>
      <c r="D13" s="29">
        <v>827109.5</v>
      </c>
      <c r="E13" s="29">
        <v>494930.8</v>
      </c>
    </row>
    <row r="14" spans="1:12" ht="13.15" customHeight="1" x14ac:dyDescent="0.2">
      <c r="A14" s="29" t="s">
        <v>17</v>
      </c>
      <c r="B14" s="25">
        <v>12</v>
      </c>
      <c r="D14" s="29">
        <v>66098.899999999994</v>
      </c>
      <c r="E14" s="29">
        <v>47275.55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1642506</v>
      </c>
      <c r="E15" s="29">
        <v>1724725.45</v>
      </c>
    </row>
    <row r="16" spans="1:12" ht="13.15" customHeight="1" x14ac:dyDescent="0.2">
      <c r="A16" s="29" t="s">
        <v>19</v>
      </c>
      <c r="B16" s="25">
        <v>14</v>
      </c>
      <c r="D16" s="29">
        <v>23540.3</v>
      </c>
      <c r="E16" s="29">
        <v>11158.7</v>
      </c>
    </row>
    <row r="17" spans="1:5" ht="13.15" customHeight="1" x14ac:dyDescent="0.2">
      <c r="A17" s="29" t="s">
        <v>20</v>
      </c>
      <c r="B17" s="25">
        <v>15</v>
      </c>
      <c r="D17" s="29">
        <v>19915</v>
      </c>
      <c r="E17" s="29">
        <v>4995.2</v>
      </c>
    </row>
    <row r="18" spans="1:5" ht="13.15" customHeight="1" x14ac:dyDescent="0.2">
      <c r="A18" s="29" t="s">
        <v>21</v>
      </c>
      <c r="B18" s="25">
        <v>16</v>
      </c>
      <c r="D18" s="29">
        <v>511596.4</v>
      </c>
      <c r="E18" s="29">
        <v>508452</v>
      </c>
    </row>
    <row r="19" spans="1:5" ht="13.15" customHeight="1" x14ac:dyDescent="0.2">
      <c r="A19" s="29" t="s">
        <v>22</v>
      </c>
      <c r="B19" s="25">
        <v>17</v>
      </c>
      <c r="D19" s="29">
        <v>326652.90000000002</v>
      </c>
      <c r="E19" s="29">
        <v>238456.05</v>
      </c>
    </row>
    <row r="20" spans="1:5" ht="13.15" customHeight="1" x14ac:dyDescent="0.2">
      <c r="A20" s="29" t="s">
        <v>23</v>
      </c>
      <c r="B20" s="25">
        <v>18</v>
      </c>
      <c r="D20" s="29">
        <v>120344</v>
      </c>
      <c r="E20" s="29">
        <v>86996.7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12341.7</v>
      </c>
      <c r="E22" s="29">
        <v>6550.6</v>
      </c>
    </row>
    <row r="23" spans="1:5" ht="13.15" customHeight="1" x14ac:dyDescent="0.2">
      <c r="A23" s="29" t="s">
        <v>26</v>
      </c>
      <c r="B23" s="25">
        <v>21</v>
      </c>
      <c r="D23" s="29">
        <v>9739.1</v>
      </c>
      <c r="E23" s="29">
        <v>8756.2999999999993</v>
      </c>
    </row>
    <row r="24" spans="1:5" ht="13.15" customHeight="1" x14ac:dyDescent="0.2">
      <c r="A24" s="29" t="s">
        <v>27</v>
      </c>
      <c r="B24" s="25">
        <v>22</v>
      </c>
      <c r="D24" s="29">
        <v>130.19999999999999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4076.8</v>
      </c>
      <c r="E26" s="29">
        <v>1470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40667.199999999997</v>
      </c>
      <c r="E28" s="29">
        <v>16829.400000000001</v>
      </c>
    </row>
    <row r="29" spans="1:5" ht="13.15" customHeight="1" x14ac:dyDescent="0.2">
      <c r="A29" s="29" t="s">
        <v>32</v>
      </c>
      <c r="B29" s="25">
        <v>27</v>
      </c>
      <c r="D29" s="29">
        <v>149062.20000000001</v>
      </c>
      <c r="E29" s="29">
        <v>113410.5</v>
      </c>
    </row>
    <row r="30" spans="1:5" ht="13.15" customHeight="1" x14ac:dyDescent="0.2">
      <c r="A30" s="29" t="s">
        <v>33</v>
      </c>
      <c r="B30" s="25">
        <v>28</v>
      </c>
      <c r="D30" s="29">
        <v>69010.2</v>
      </c>
      <c r="E30" s="29">
        <v>33057.85</v>
      </c>
    </row>
    <row r="31" spans="1:5" ht="13.15" customHeight="1" x14ac:dyDescent="0.2">
      <c r="A31" s="29" t="s">
        <v>34</v>
      </c>
      <c r="B31" s="25">
        <v>29</v>
      </c>
      <c r="D31" s="29">
        <v>1810349.1</v>
      </c>
      <c r="E31" s="29">
        <v>1439344.9</v>
      </c>
    </row>
    <row r="32" spans="1:5" ht="13.15" customHeight="1" x14ac:dyDescent="0.2">
      <c r="A32" s="29" t="s">
        <v>35</v>
      </c>
      <c r="B32" s="25">
        <v>30</v>
      </c>
      <c r="D32" s="29">
        <v>4109.7</v>
      </c>
      <c r="E32" s="29">
        <v>3612.7</v>
      </c>
    </row>
    <row r="33" spans="1:5" ht="13.15" customHeight="1" x14ac:dyDescent="0.2">
      <c r="A33" s="29" t="s">
        <v>36</v>
      </c>
      <c r="B33" s="25">
        <v>31</v>
      </c>
      <c r="D33" s="29">
        <v>355096</v>
      </c>
      <c r="E33" s="29">
        <v>158548.95000000001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32335.1</v>
      </c>
      <c r="E36" s="29">
        <v>19234.599999999999</v>
      </c>
    </row>
    <row r="37" spans="1:5" ht="13.15" customHeight="1" x14ac:dyDescent="0.2">
      <c r="A37" s="29" t="s">
        <v>40</v>
      </c>
      <c r="B37" s="25">
        <v>35</v>
      </c>
      <c r="D37" s="29">
        <v>853526.8</v>
      </c>
      <c r="E37" s="29">
        <v>605753.4</v>
      </c>
    </row>
    <row r="38" spans="1:5" ht="13.15" customHeight="1" x14ac:dyDescent="0.2">
      <c r="A38" s="29" t="s">
        <v>41</v>
      </c>
      <c r="B38" s="25">
        <v>36</v>
      </c>
      <c r="D38" s="29">
        <v>1695556.8</v>
      </c>
      <c r="E38" s="29">
        <v>906729.6</v>
      </c>
    </row>
    <row r="39" spans="1:5" ht="13.15" customHeight="1" x14ac:dyDescent="0.2">
      <c r="A39" s="29" t="s">
        <v>42</v>
      </c>
      <c r="B39" s="25">
        <v>37</v>
      </c>
      <c r="D39" s="29">
        <v>162579.20000000001</v>
      </c>
      <c r="E39" s="29">
        <v>213365.25</v>
      </c>
    </row>
    <row r="40" spans="1:5" ht="13.15" customHeight="1" x14ac:dyDescent="0.2">
      <c r="A40" s="29" t="s">
        <v>43</v>
      </c>
      <c r="B40" s="25">
        <v>38</v>
      </c>
      <c r="D40" s="29">
        <v>20497.400000000001</v>
      </c>
      <c r="E40" s="29">
        <v>14382.2</v>
      </c>
    </row>
    <row r="41" spans="1:5" ht="13.15" customHeight="1" x14ac:dyDescent="0.2">
      <c r="A41" s="29" t="s">
        <v>44</v>
      </c>
      <c r="B41" s="25">
        <v>39</v>
      </c>
      <c r="D41" s="29">
        <v>1404.2</v>
      </c>
      <c r="E41" s="29">
        <v>787.5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744804.2</v>
      </c>
      <c r="E43" s="29">
        <v>471897.65</v>
      </c>
    </row>
    <row r="44" spans="1:5" ht="13.15" customHeight="1" x14ac:dyDescent="0.2">
      <c r="A44" s="29" t="s">
        <v>47</v>
      </c>
      <c r="B44" s="25">
        <v>42</v>
      </c>
      <c r="D44" s="29">
        <v>335239.7</v>
      </c>
      <c r="E44" s="29">
        <v>172234.3</v>
      </c>
    </row>
    <row r="45" spans="1:5" ht="13.15" customHeight="1" x14ac:dyDescent="0.2">
      <c r="A45" s="29" t="s">
        <v>48</v>
      </c>
      <c r="B45" s="25">
        <v>43</v>
      </c>
      <c r="D45" s="29">
        <v>348095.3</v>
      </c>
      <c r="E45" s="29">
        <v>205272.9</v>
      </c>
    </row>
    <row r="46" spans="1:5" ht="13.15" customHeight="1" x14ac:dyDescent="0.2">
      <c r="A46" s="29" t="s">
        <v>49</v>
      </c>
      <c r="B46" s="25">
        <v>44</v>
      </c>
      <c r="D46" s="29">
        <v>170201.5</v>
      </c>
      <c r="E46" s="29">
        <v>127719.2</v>
      </c>
    </row>
    <row r="47" spans="1:5" ht="13.15" customHeight="1" x14ac:dyDescent="0.2">
      <c r="A47" s="29" t="s">
        <v>50</v>
      </c>
      <c r="B47" s="25">
        <v>45</v>
      </c>
      <c r="D47" s="29">
        <v>308485.09999999998</v>
      </c>
      <c r="E47" s="29">
        <v>206782.45</v>
      </c>
    </row>
    <row r="48" spans="1:5" ht="13.15" customHeight="1" x14ac:dyDescent="0.2">
      <c r="A48" s="29" t="s">
        <v>51</v>
      </c>
      <c r="B48" s="25">
        <v>46</v>
      </c>
      <c r="D48" s="29">
        <v>442893.5</v>
      </c>
      <c r="E48" s="29">
        <v>361202.1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1270405.5</v>
      </c>
      <c r="E50" s="29">
        <v>1381836.4</v>
      </c>
    </row>
    <row r="51" spans="1:5" ht="13.15" customHeight="1" x14ac:dyDescent="0.2">
      <c r="A51" s="29" t="s">
        <v>54</v>
      </c>
      <c r="B51" s="25">
        <v>49</v>
      </c>
      <c r="D51" s="29">
        <v>605243.80000000005</v>
      </c>
      <c r="E51" s="29">
        <v>380023.7</v>
      </c>
    </row>
    <row r="52" spans="1:5" ht="13.15" customHeight="1" x14ac:dyDescent="0.2">
      <c r="A52" s="29" t="s">
        <v>55</v>
      </c>
      <c r="B52" s="25">
        <v>50</v>
      </c>
      <c r="D52" s="29">
        <v>1637965.7</v>
      </c>
      <c r="E52" s="29">
        <v>1106583.1000000001</v>
      </c>
    </row>
    <row r="53" spans="1:5" ht="13.15" customHeight="1" x14ac:dyDescent="0.2">
      <c r="A53" s="29" t="s">
        <v>56</v>
      </c>
      <c r="B53" s="25">
        <v>51</v>
      </c>
      <c r="D53" s="29">
        <v>980148.4</v>
      </c>
      <c r="E53" s="29">
        <v>514067.4</v>
      </c>
    </row>
    <row r="54" spans="1:5" ht="13.15" customHeight="1" x14ac:dyDescent="0.2">
      <c r="A54" s="29" t="s">
        <v>57</v>
      </c>
      <c r="B54" s="25">
        <v>52</v>
      </c>
      <c r="D54" s="29">
        <v>789635</v>
      </c>
      <c r="E54" s="29">
        <v>668888.85</v>
      </c>
    </row>
    <row r="55" spans="1:5" ht="13.15" customHeight="1" x14ac:dyDescent="0.2">
      <c r="A55" s="29" t="s">
        <v>58</v>
      </c>
      <c r="B55" s="25">
        <v>53</v>
      </c>
      <c r="D55" s="29">
        <v>928914.4</v>
      </c>
      <c r="E55" s="29">
        <v>574400.05000000005</v>
      </c>
    </row>
    <row r="56" spans="1:5" ht="13.15" customHeight="1" x14ac:dyDescent="0.2">
      <c r="A56" s="29" t="s">
        <v>59</v>
      </c>
      <c r="B56" s="25">
        <v>54</v>
      </c>
      <c r="D56" s="29">
        <v>24423</v>
      </c>
      <c r="E56" s="29">
        <v>16445.099999999999</v>
      </c>
    </row>
    <row r="57" spans="1:5" ht="13.15" customHeight="1" x14ac:dyDescent="0.2">
      <c r="A57" s="29" t="s">
        <v>60</v>
      </c>
      <c r="B57" s="25">
        <v>55</v>
      </c>
      <c r="D57" s="29">
        <v>804280.4</v>
      </c>
      <c r="E57" s="29">
        <v>587636.35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501407.2</v>
      </c>
      <c r="E60" s="29">
        <v>240164.4</v>
      </c>
    </row>
    <row r="61" spans="1:5" ht="13.15" customHeight="1" x14ac:dyDescent="0.2">
      <c r="A61" s="29" t="s">
        <v>64</v>
      </c>
      <c r="B61" s="25">
        <v>59</v>
      </c>
      <c r="D61" s="29">
        <v>470264.9</v>
      </c>
      <c r="E61" s="29">
        <v>408118.2</v>
      </c>
    </row>
    <row r="62" spans="1:5" ht="13.15" customHeight="1" x14ac:dyDescent="0.2">
      <c r="A62" s="29" t="s">
        <v>65</v>
      </c>
      <c r="B62" s="25">
        <v>60</v>
      </c>
      <c r="D62" s="29">
        <v>225883</v>
      </c>
      <c r="E62" s="29">
        <v>132486.54999999999</v>
      </c>
    </row>
    <row r="63" spans="1:5" ht="13.15" customHeight="1" x14ac:dyDescent="0.2">
      <c r="A63" s="29" t="s">
        <v>66</v>
      </c>
      <c r="B63" s="25">
        <v>61</v>
      </c>
      <c r="D63" s="29">
        <v>12016.9</v>
      </c>
      <c r="E63" s="29">
        <v>7948.85</v>
      </c>
    </row>
    <row r="64" spans="1:5" ht="13.15" customHeight="1" x14ac:dyDescent="0.2">
      <c r="A64" s="29" t="s">
        <v>67</v>
      </c>
      <c r="B64" s="25">
        <v>62</v>
      </c>
      <c r="D64" s="29">
        <v>8143.1</v>
      </c>
      <c r="E64" s="29">
        <v>2387</v>
      </c>
    </row>
    <row r="65" spans="1:13" ht="13.15" customHeight="1" x14ac:dyDescent="0.2">
      <c r="A65" s="29" t="s">
        <v>68</v>
      </c>
      <c r="B65" s="25">
        <v>63</v>
      </c>
      <c r="D65" s="29">
        <v>6505.8</v>
      </c>
      <c r="E65" s="29">
        <v>3391.15</v>
      </c>
    </row>
    <row r="66" spans="1:13" ht="13.15" customHeight="1" x14ac:dyDescent="0.2">
      <c r="A66" s="29" t="s">
        <v>69</v>
      </c>
      <c r="B66" s="25">
        <v>64</v>
      </c>
      <c r="D66" s="29">
        <v>671615.9</v>
      </c>
      <c r="E66" s="29">
        <v>445852.75</v>
      </c>
    </row>
    <row r="67" spans="1:13" ht="13.15" customHeight="1" x14ac:dyDescent="0.2">
      <c r="A67" s="29" t="s">
        <v>70</v>
      </c>
      <c r="B67" s="25">
        <v>65</v>
      </c>
      <c r="D67" s="29">
        <v>42024.5</v>
      </c>
      <c r="E67" s="29">
        <v>25320.05</v>
      </c>
    </row>
    <row r="68" spans="1:13" ht="13.15" customHeight="1" x14ac:dyDescent="0.2">
      <c r="A68" s="29" t="s">
        <v>71</v>
      </c>
      <c r="B68" s="25">
        <v>66</v>
      </c>
      <c r="D68" s="29">
        <v>466543</v>
      </c>
      <c r="E68" s="29">
        <v>262868.90000000002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24063102.599999994</v>
      </c>
      <c r="E71" s="28">
        <f>SUM(E3:E69)</f>
        <v>17900157.799999997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1576B-224B-4240-8F43-3DD8F630DE0D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389024.3</v>
      </c>
      <c r="E3" s="29">
        <v>159108.25</v>
      </c>
    </row>
    <row r="4" spans="1:12" ht="13.15" customHeight="1" x14ac:dyDescent="0.2">
      <c r="A4" s="29" t="s">
        <v>7</v>
      </c>
      <c r="B4" s="25">
        <v>2</v>
      </c>
      <c r="D4" s="29">
        <v>22135.4</v>
      </c>
      <c r="E4" s="29">
        <v>7390.6</v>
      </c>
    </row>
    <row r="5" spans="1:12" ht="13.15" customHeight="1" x14ac:dyDescent="0.2">
      <c r="A5" s="29" t="s">
        <v>8</v>
      </c>
      <c r="B5" s="25">
        <v>3</v>
      </c>
      <c r="D5" s="29">
        <v>389202.8</v>
      </c>
      <c r="E5" s="29">
        <v>148023.75</v>
      </c>
    </row>
    <row r="6" spans="1:12" ht="13.15" customHeight="1" x14ac:dyDescent="0.2">
      <c r="A6" s="29" t="s">
        <v>9</v>
      </c>
      <c r="B6" s="25">
        <v>4</v>
      </c>
      <c r="D6" s="29">
        <v>9426.2000000000007</v>
      </c>
      <c r="E6" s="29">
        <v>7087.15</v>
      </c>
    </row>
    <row r="7" spans="1:12" ht="13.15" customHeight="1" x14ac:dyDescent="0.2">
      <c r="A7" s="29" t="s">
        <v>10</v>
      </c>
      <c r="B7" s="25">
        <v>5</v>
      </c>
      <c r="D7" s="29">
        <v>784746.9</v>
      </c>
      <c r="E7" s="29">
        <v>662027.1</v>
      </c>
    </row>
    <row r="8" spans="1:12" ht="13.15" customHeight="1" x14ac:dyDescent="0.2">
      <c r="A8" s="29" t="s">
        <v>11</v>
      </c>
      <c r="B8" s="25">
        <v>6</v>
      </c>
      <c r="D8" s="29">
        <v>2129947.4</v>
      </c>
      <c r="E8" s="29">
        <v>1699584.25</v>
      </c>
    </row>
    <row r="9" spans="1:12" ht="13.15" customHeight="1" x14ac:dyDescent="0.2">
      <c r="A9" s="29" t="s">
        <v>12</v>
      </c>
      <c r="B9" s="25">
        <v>7</v>
      </c>
      <c r="D9" s="29">
        <v>8.4</v>
      </c>
      <c r="E9" s="29">
        <v>587.29999999999995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370468</v>
      </c>
      <c r="E10" s="29">
        <v>180857.60000000001</v>
      </c>
    </row>
    <row r="11" spans="1:12" ht="13.15" customHeight="1" x14ac:dyDescent="0.2">
      <c r="A11" s="29" t="s">
        <v>14</v>
      </c>
      <c r="B11" s="25">
        <v>9</v>
      </c>
      <c r="D11" s="29">
        <v>0</v>
      </c>
      <c r="E11" s="29">
        <v>0</v>
      </c>
    </row>
    <row r="12" spans="1:12" ht="13.15" customHeight="1" x14ac:dyDescent="0.2">
      <c r="A12" s="29" t="s">
        <v>15</v>
      </c>
      <c r="B12" s="25">
        <v>10</v>
      </c>
      <c r="D12" s="29">
        <v>161955.5</v>
      </c>
      <c r="E12" s="29">
        <v>157608.5</v>
      </c>
    </row>
    <row r="13" spans="1:12" ht="13.15" customHeight="1" x14ac:dyDescent="0.2">
      <c r="A13" s="29" t="s">
        <v>16</v>
      </c>
      <c r="B13" s="25">
        <v>11</v>
      </c>
      <c r="D13" s="29">
        <v>1556991.8</v>
      </c>
      <c r="E13" s="29">
        <v>627285.75</v>
      </c>
    </row>
    <row r="14" spans="1:12" ht="13.15" customHeight="1" x14ac:dyDescent="0.2">
      <c r="A14" s="29" t="s">
        <v>17</v>
      </c>
      <c r="B14" s="25">
        <v>12</v>
      </c>
      <c r="D14" s="29">
        <v>30851.8</v>
      </c>
      <c r="E14" s="29">
        <v>21777.7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2775531.6</v>
      </c>
      <c r="E15" s="29">
        <v>1666220.5</v>
      </c>
    </row>
    <row r="16" spans="1:12" ht="13.15" customHeight="1" x14ac:dyDescent="0.2">
      <c r="A16" s="29" t="s">
        <v>19</v>
      </c>
      <c r="B16" s="25">
        <v>14</v>
      </c>
      <c r="D16" s="29">
        <v>4951.1000000000004</v>
      </c>
      <c r="E16" s="29">
        <v>4340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1061359.6000000001</v>
      </c>
      <c r="E18" s="29">
        <v>853393.1</v>
      </c>
    </row>
    <row r="19" spans="1:5" ht="13.15" customHeight="1" x14ac:dyDescent="0.2">
      <c r="A19" s="29" t="s">
        <v>22</v>
      </c>
      <c r="B19" s="25">
        <v>17</v>
      </c>
      <c r="D19" s="29">
        <v>345400.3</v>
      </c>
      <c r="E19" s="29">
        <v>244234.9</v>
      </c>
    </row>
    <row r="20" spans="1:5" ht="13.15" customHeight="1" x14ac:dyDescent="0.2">
      <c r="A20" s="29" t="s">
        <v>23</v>
      </c>
      <c r="B20" s="25">
        <v>18</v>
      </c>
      <c r="D20" s="29">
        <v>239115.1</v>
      </c>
      <c r="E20" s="29">
        <v>133619.15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17988.599999999999</v>
      </c>
      <c r="E22" s="29">
        <v>9719.15</v>
      </c>
    </row>
    <row r="23" spans="1:5" ht="13.15" customHeight="1" x14ac:dyDescent="0.2">
      <c r="A23" s="29" t="s">
        <v>26</v>
      </c>
      <c r="B23" s="25">
        <v>21</v>
      </c>
      <c r="D23" s="29">
        <v>8478.4</v>
      </c>
      <c r="E23" s="29">
        <v>5507.6</v>
      </c>
    </row>
    <row r="24" spans="1:5" ht="13.15" customHeight="1" x14ac:dyDescent="0.2">
      <c r="A24" s="29" t="s">
        <v>27</v>
      </c>
      <c r="B24" s="25">
        <v>22</v>
      </c>
      <c r="D24" s="29">
        <v>370.3</v>
      </c>
      <c r="E24" s="29">
        <v>766.5</v>
      </c>
    </row>
    <row r="25" spans="1:5" ht="13.15" customHeight="1" x14ac:dyDescent="0.2">
      <c r="A25" s="29" t="s">
        <v>28</v>
      </c>
      <c r="B25" s="25">
        <v>23</v>
      </c>
      <c r="D25" s="29">
        <v>25389.35</v>
      </c>
      <c r="E25" s="29">
        <v>83887.3</v>
      </c>
    </row>
    <row r="26" spans="1:5" ht="13.15" customHeight="1" x14ac:dyDescent="0.2">
      <c r="A26" s="29" t="s">
        <v>29</v>
      </c>
      <c r="B26" s="25">
        <v>24</v>
      </c>
      <c r="D26" s="29">
        <v>5370.4</v>
      </c>
      <c r="E26" s="29">
        <v>1547.35</v>
      </c>
    </row>
    <row r="27" spans="1:5" ht="13.15" customHeight="1" x14ac:dyDescent="0.2">
      <c r="A27" s="29" t="s">
        <v>30</v>
      </c>
      <c r="B27" s="25">
        <v>25</v>
      </c>
      <c r="D27" s="29">
        <v>14281.4</v>
      </c>
      <c r="E27" s="29">
        <v>9819.25</v>
      </c>
    </row>
    <row r="28" spans="1:5" ht="13.15" customHeight="1" x14ac:dyDescent="0.2">
      <c r="A28" s="29" t="s">
        <v>31</v>
      </c>
      <c r="B28" s="25">
        <v>26</v>
      </c>
      <c r="D28" s="29">
        <v>28141.4</v>
      </c>
      <c r="E28" s="29">
        <v>22680</v>
      </c>
    </row>
    <row r="29" spans="1:5" ht="13.15" customHeight="1" x14ac:dyDescent="0.2">
      <c r="A29" s="29" t="s">
        <v>32</v>
      </c>
      <c r="B29" s="25">
        <v>27</v>
      </c>
      <c r="D29" s="29">
        <v>160324.5</v>
      </c>
      <c r="E29" s="29">
        <v>118598.55</v>
      </c>
    </row>
    <row r="30" spans="1:5" ht="13.15" customHeight="1" x14ac:dyDescent="0.2">
      <c r="A30" s="29" t="s">
        <v>33</v>
      </c>
      <c r="B30" s="25">
        <v>28</v>
      </c>
      <c r="D30" s="29">
        <v>72935.8</v>
      </c>
      <c r="E30" s="29">
        <v>39688.6</v>
      </c>
    </row>
    <row r="31" spans="1:5" ht="13.15" customHeight="1" x14ac:dyDescent="0.2">
      <c r="A31" s="29" t="s">
        <v>34</v>
      </c>
      <c r="B31" s="25">
        <v>29</v>
      </c>
      <c r="D31" s="29">
        <v>1811927.6</v>
      </c>
      <c r="E31" s="29">
        <v>1533803.25</v>
      </c>
    </row>
    <row r="32" spans="1:5" ht="13.15" customHeight="1" x14ac:dyDescent="0.2">
      <c r="A32" s="29" t="s">
        <v>35</v>
      </c>
      <c r="B32" s="25">
        <v>30</v>
      </c>
      <c r="D32" s="29">
        <v>3040.8</v>
      </c>
      <c r="E32" s="29">
        <v>2551.85</v>
      </c>
    </row>
    <row r="33" spans="1:5" ht="13.15" customHeight="1" x14ac:dyDescent="0.2">
      <c r="A33" s="29" t="s">
        <v>36</v>
      </c>
      <c r="B33" s="25">
        <v>31</v>
      </c>
      <c r="D33" s="29">
        <v>253160.4</v>
      </c>
      <c r="E33" s="29">
        <v>153316.1</v>
      </c>
    </row>
    <row r="34" spans="1:5" ht="13.15" customHeight="1" x14ac:dyDescent="0.2">
      <c r="A34" s="29" t="s">
        <v>37</v>
      </c>
      <c r="B34" s="25">
        <v>32</v>
      </c>
      <c r="D34" s="29">
        <v>18781.7</v>
      </c>
      <c r="E34" s="29">
        <v>12964</v>
      </c>
    </row>
    <row r="35" spans="1:5" ht="13.15" customHeight="1" x14ac:dyDescent="0.2">
      <c r="A35" s="29" t="s">
        <v>38</v>
      </c>
      <c r="B35" s="25">
        <v>33</v>
      </c>
      <c r="D35" s="29">
        <v>25033.4</v>
      </c>
      <c r="E35" s="29">
        <v>14106.4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1091299.3</v>
      </c>
      <c r="E38" s="29">
        <v>603703.80000000005</v>
      </c>
    </row>
    <row r="39" spans="1:5" ht="13.15" customHeight="1" x14ac:dyDescent="0.2">
      <c r="A39" s="29" t="s">
        <v>42</v>
      </c>
      <c r="B39" s="25">
        <v>37</v>
      </c>
      <c r="D39" s="29">
        <v>205424.1</v>
      </c>
      <c r="E39" s="29">
        <v>152384.04999999999</v>
      </c>
    </row>
    <row r="40" spans="1:5" ht="13.15" customHeight="1" x14ac:dyDescent="0.2">
      <c r="A40" s="29" t="s">
        <v>43</v>
      </c>
      <c r="B40" s="25">
        <v>38</v>
      </c>
      <c r="D40" s="29">
        <v>12093.9</v>
      </c>
      <c r="E40" s="29">
        <v>8865.85</v>
      </c>
    </row>
    <row r="41" spans="1:5" ht="13.15" customHeight="1" x14ac:dyDescent="0.2">
      <c r="A41" s="29" t="s">
        <v>44</v>
      </c>
      <c r="B41" s="25">
        <v>39</v>
      </c>
      <c r="D41" s="29">
        <v>925.4</v>
      </c>
      <c r="E41" s="29">
        <v>338.1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627652.19999999995</v>
      </c>
      <c r="E43" s="29">
        <v>588692.30000000005</v>
      </c>
    </row>
    <row r="44" spans="1:5" ht="13.15" customHeight="1" x14ac:dyDescent="0.2">
      <c r="A44" s="29" t="s">
        <v>47</v>
      </c>
      <c r="B44" s="25">
        <v>42</v>
      </c>
      <c r="D44" s="29">
        <v>278051.20000000001</v>
      </c>
      <c r="E44" s="29">
        <v>151107.95000000001</v>
      </c>
    </row>
    <row r="45" spans="1:5" ht="13.15" customHeight="1" x14ac:dyDescent="0.2">
      <c r="A45" s="29" t="s">
        <v>48</v>
      </c>
      <c r="B45" s="25">
        <v>43</v>
      </c>
      <c r="D45" s="29">
        <v>333045.3</v>
      </c>
      <c r="E45" s="29">
        <v>159151.65</v>
      </c>
    </row>
    <row r="46" spans="1:5" ht="13.15" customHeight="1" x14ac:dyDescent="0.2">
      <c r="A46" s="29" t="s">
        <v>49</v>
      </c>
      <c r="B46" s="25">
        <v>44</v>
      </c>
      <c r="D46" s="29">
        <v>327110.7</v>
      </c>
      <c r="E46" s="29">
        <v>145857.95000000001</v>
      </c>
    </row>
    <row r="47" spans="1:5" ht="13.15" customHeight="1" x14ac:dyDescent="0.2">
      <c r="A47" s="29" t="s">
        <v>50</v>
      </c>
      <c r="B47" s="25">
        <v>45</v>
      </c>
      <c r="D47" s="29">
        <v>160414.18</v>
      </c>
      <c r="E47" s="29">
        <v>104408.5</v>
      </c>
    </row>
    <row r="48" spans="1:5" ht="13.15" customHeight="1" x14ac:dyDescent="0.2">
      <c r="A48" s="29" t="s">
        <v>51</v>
      </c>
      <c r="B48" s="25">
        <v>46</v>
      </c>
      <c r="D48" s="29">
        <v>274631</v>
      </c>
      <c r="E48" s="29">
        <v>287285.25</v>
      </c>
    </row>
    <row r="49" spans="1:5" ht="13.15" customHeight="1" x14ac:dyDescent="0.2">
      <c r="A49" s="29" t="s">
        <v>52</v>
      </c>
      <c r="B49" s="25">
        <v>47</v>
      </c>
      <c r="D49" s="29">
        <v>52927.7</v>
      </c>
      <c r="E49" s="29">
        <v>23606.1</v>
      </c>
    </row>
    <row r="50" spans="1:5" ht="13.15" customHeight="1" x14ac:dyDescent="0.2">
      <c r="A50" s="29" t="s">
        <v>53</v>
      </c>
      <c r="B50" s="25">
        <v>48</v>
      </c>
      <c r="D50" s="29">
        <v>2134391.7000000002</v>
      </c>
      <c r="E50" s="29">
        <v>4685624.3</v>
      </c>
    </row>
    <row r="51" spans="1:5" ht="13.15" customHeight="1" x14ac:dyDescent="0.2">
      <c r="A51" s="29" t="s">
        <v>54</v>
      </c>
      <c r="B51" s="25">
        <v>49</v>
      </c>
      <c r="D51" s="29">
        <v>1252907.6000000001</v>
      </c>
      <c r="E51" s="29">
        <v>897750.35</v>
      </c>
    </row>
    <row r="52" spans="1:5" ht="13.15" customHeight="1" x14ac:dyDescent="0.2">
      <c r="A52" s="29" t="s">
        <v>55</v>
      </c>
      <c r="B52" s="25">
        <v>50</v>
      </c>
      <c r="D52" s="29">
        <v>3005578.1</v>
      </c>
      <c r="E52" s="29">
        <v>1781661.7</v>
      </c>
    </row>
    <row r="53" spans="1:5" ht="13.15" customHeight="1" x14ac:dyDescent="0.2">
      <c r="A53" s="29" t="s">
        <v>56</v>
      </c>
      <c r="B53" s="25">
        <v>51</v>
      </c>
      <c r="D53" s="29">
        <v>735487.2</v>
      </c>
      <c r="E53" s="29">
        <v>466360.65</v>
      </c>
    </row>
    <row r="54" spans="1:5" ht="13.15" customHeight="1" x14ac:dyDescent="0.2">
      <c r="A54" s="29" t="s">
        <v>57</v>
      </c>
      <c r="B54" s="25">
        <v>52</v>
      </c>
      <c r="D54" s="29">
        <v>1317360.8</v>
      </c>
      <c r="E54" s="29">
        <v>1051792.7</v>
      </c>
    </row>
    <row r="55" spans="1:5" ht="13.15" customHeight="1" x14ac:dyDescent="0.2">
      <c r="A55" s="29" t="s">
        <v>58</v>
      </c>
      <c r="B55" s="25">
        <v>53</v>
      </c>
      <c r="D55" s="29">
        <v>623268.1</v>
      </c>
      <c r="E55" s="29">
        <v>461861.05</v>
      </c>
    </row>
    <row r="56" spans="1:5" ht="13.15" customHeight="1" x14ac:dyDescent="0.2">
      <c r="A56" s="29" t="s">
        <v>59</v>
      </c>
      <c r="B56" s="25">
        <v>54</v>
      </c>
      <c r="D56" s="29">
        <v>68307.399999999994</v>
      </c>
      <c r="E56" s="29">
        <v>25708.01</v>
      </c>
    </row>
    <row r="57" spans="1:5" ht="13.15" customHeight="1" x14ac:dyDescent="0.2">
      <c r="A57" s="29" t="s">
        <v>60</v>
      </c>
      <c r="B57" s="25">
        <v>55</v>
      </c>
      <c r="D57" s="29">
        <v>611570.4</v>
      </c>
      <c r="E57" s="29">
        <v>425554.15</v>
      </c>
    </row>
    <row r="58" spans="1:5" ht="13.15" customHeight="1" x14ac:dyDescent="0.2">
      <c r="A58" s="29" t="s">
        <v>61</v>
      </c>
      <c r="B58" s="25">
        <v>56</v>
      </c>
      <c r="D58" s="29">
        <v>678056.4</v>
      </c>
      <c r="E58" s="29">
        <v>469046.55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1871019.5</v>
      </c>
      <c r="E60" s="29">
        <v>773334.8</v>
      </c>
    </row>
    <row r="61" spans="1:5" ht="13.15" customHeight="1" x14ac:dyDescent="0.2">
      <c r="A61" s="29" t="s">
        <v>64</v>
      </c>
      <c r="B61" s="25">
        <v>59</v>
      </c>
      <c r="D61" s="29">
        <v>396978.4</v>
      </c>
      <c r="E61" s="29">
        <v>440806.1</v>
      </c>
    </row>
    <row r="62" spans="1:5" ht="13.15" customHeight="1" x14ac:dyDescent="0.2">
      <c r="A62" s="29" t="s">
        <v>65</v>
      </c>
      <c r="B62" s="25">
        <v>60</v>
      </c>
      <c r="D62" s="29">
        <v>173621.7</v>
      </c>
      <c r="E62" s="29">
        <v>110556.25</v>
      </c>
    </row>
    <row r="63" spans="1:5" ht="13.15" customHeight="1" x14ac:dyDescent="0.2">
      <c r="A63" s="29" t="s">
        <v>66</v>
      </c>
      <c r="B63" s="25">
        <v>61</v>
      </c>
      <c r="D63" s="29">
        <v>12781.3</v>
      </c>
      <c r="E63" s="29">
        <v>8181.25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617619.1</v>
      </c>
      <c r="E66" s="29">
        <v>357908.6</v>
      </c>
    </row>
    <row r="67" spans="1:13" ht="13.15" customHeight="1" x14ac:dyDescent="0.2">
      <c r="A67" s="29" t="s">
        <v>70</v>
      </c>
      <c r="B67" s="25">
        <v>65</v>
      </c>
      <c r="D67" s="29">
        <v>34357.4</v>
      </c>
      <c r="E67" s="29">
        <v>22994.3</v>
      </c>
    </row>
    <row r="68" spans="1:13" ht="13.15" customHeight="1" x14ac:dyDescent="0.2">
      <c r="A68" s="29" t="s">
        <v>71</v>
      </c>
      <c r="B68" s="25">
        <v>66</v>
      </c>
      <c r="D68" s="29">
        <v>530733.69999999995</v>
      </c>
      <c r="E68" s="29">
        <v>181421.1</v>
      </c>
    </row>
    <row r="69" spans="1:13" ht="13.15" customHeight="1" x14ac:dyDescent="0.2">
      <c r="A69" s="29" t="s">
        <v>72</v>
      </c>
      <c r="B69" s="25">
        <v>67</v>
      </c>
      <c r="D69" s="29">
        <v>30109.8</v>
      </c>
      <c r="E69" s="29">
        <v>21238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30174063.829999998</v>
      </c>
      <c r="E71" s="28">
        <f>SUM(E3:E69)</f>
        <v>22989302.860000003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C1B42-C887-4F97-B4A0-EDA19E76F8A7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208593.7</v>
      </c>
      <c r="E3" s="29">
        <v>163240.03</v>
      </c>
    </row>
    <row r="4" spans="1:12" ht="13.15" customHeight="1" x14ac:dyDescent="0.2">
      <c r="A4" s="29" t="s">
        <v>7</v>
      </c>
      <c r="B4" s="25">
        <v>2</v>
      </c>
      <c r="D4" s="29">
        <v>23817.5</v>
      </c>
      <c r="E4" s="29">
        <v>16866.150000000001</v>
      </c>
    </row>
    <row r="5" spans="1:12" ht="13.15" customHeight="1" x14ac:dyDescent="0.2">
      <c r="A5" s="29" t="s">
        <v>8</v>
      </c>
      <c r="B5" s="25">
        <v>3</v>
      </c>
      <c r="D5" s="29">
        <v>302843.8</v>
      </c>
      <c r="E5" s="29">
        <v>160509.29999999999</v>
      </c>
    </row>
    <row r="6" spans="1:12" ht="13.15" customHeight="1" x14ac:dyDescent="0.2">
      <c r="A6" s="29" t="s">
        <v>9</v>
      </c>
      <c r="B6" s="25">
        <v>4</v>
      </c>
      <c r="D6" s="29">
        <v>10362.1</v>
      </c>
      <c r="E6" s="29">
        <v>4043.55</v>
      </c>
    </row>
    <row r="7" spans="1:12" ht="13.15" customHeight="1" x14ac:dyDescent="0.2">
      <c r="A7" s="29" t="s">
        <v>10</v>
      </c>
      <c r="B7" s="25">
        <v>5</v>
      </c>
      <c r="D7" s="29">
        <v>620410</v>
      </c>
      <c r="E7" s="29">
        <v>401477.3</v>
      </c>
    </row>
    <row r="8" spans="1:12" ht="13.15" customHeight="1" x14ac:dyDescent="0.2">
      <c r="A8" s="29" t="s">
        <v>11</v>
      </c>
      <c r="B8" s="25">
        <v>6</v>
      </c>
      <c r="D8" s="29">
        <v>2084930.5</v>
      </c>
      <c r="E8" s="29">
        <v>1463212.45</v>
      </c>
    </row>
    <row r="9" spans="1:12" ht="13.15" customHeight="1" x14ac:dyDescent="0.2">
      <c r="A9" s="29" t="s">
        <v>12</v>
      </c>
      <c r="B9" s="25">
        <v>7</v>
      </c>
      <c r="D9" s="29">
        <v>11331.6</v>
      </c>
      <c r="E9" s="29">
        <v>6786.85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297381.7</v>
      </c>
      <c r="E10" s="29">
        <v>158700.5</v>
      </c>
    </row>
    <row r="11" spans="1:12" ht="13.15" customHeight="1" x14ac:dyDescent="0.2">
      <c r="A11" s="29" t="s">
        <v>14</v>
      </c>
      <c r="B11" s="25">
        <v>9</v>
      </c>
      <c r="D11" s="29">
        <v>294336</v>
      </c>
      <c r="E11" s="29">
        <v>160264.29999999999</v>
      </c>
    </row>
    <row r="12" spans="1:12" ht="13.15" customHeight="1" x14ac:dyDescent="0.2">
      <c r="A12" s="29" t="s">
        <v>15</v>
      </c>
      <c r="B12" s="25">
        <v>10</v>
      </c>
      <c r="D12" s="29">
        <v>187575.5</v>
      </c>
      <c r="E12" s="29">
        <v>171670.8</v>
      </c>
    </row>
    <row r="13" spans="1:12" ht="13.15" customHeight="1" x14ac:dyDescent="0.2">
      <c r="A13" s="29" t="s">
        <v>16</v>
      </c>
      <c r="B13" s="25">
        <v>11</v>
      </c>
      <c r="D13" s="29">
        <v>1264997.3</v>
      </c>
      <c r="E13" s="29">
        <v>526264.55000000005</v>
      </c>
    </row>
    <row r="14" spans="1:12" ht="13.15" customHeight="1" x14ac:dyDescent="0.2">
      <c r="A14" s="29" t="s">
        <v>17</v>
      </c>
      <c r="B14" s="25">
        <v>12</v>
      </c>
      <c r="D14" s="29">
        <v>29537.200000000001</v>
      </c>
      <c r="E14" s="29">
        <v>23431.1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1945152.6</v>
      </c>
      <c r="E15" s="29">
        <v>1879614.8</v>
      </c>
    </row>
    <row r="16" spans="1:12" ht="13.15" customHeight="1" x14ac:dyDescent="0.2">
      <c r="A16" s="29" t="s">
        <v>19</v>
      </c>
      <c r="B16" s="25">
        <v>14</v>
      </c>
      <c r="D16" s="29">
        <v>29121.4</v>
      </c>
      <c r="E16" s="29">
        <v>9816.4500000000007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1084664.7</v>
      </c>
      <c r="E18" s="29">
        <v>1034898.2</v>
      </c>
    </row>
    <row r="19" spans="1:5" ht="13.15" customHeight="1" x14ac:dyDescent="0.2">
      <c r="A19" s="29" t="s">
        <v>22</v>
      </c>
      <c r="B19" s="25">
        <v>17</v>
      </c>
      <c r="D19" s="29">
        <v>329799.40000000002</v>
      </c>
      <c r="E19" s="29">
        <v>240070.95</v>
      </c>
    </row>
    <row r="20" spans="1:5" ht="13.15" customHeight="1" x14ac:dyDescent="0.2">
      <c r="A20" s="29" t="s">
        <v>23</v>
      </c>
      <c r="B20" s="25">
        <v>18</v>
      </c>
      <c r="D20" s="29">
        <v>202579.3</v>
      </c>
      <c r="E20" s="29">
        <v>106894.55</v>
      </c>
    </row>
    <row r="21" spans="1:5" ht="13.15" customHeight="1" x14ac:dyDescent="0.2">
      <c r="A21" s="29" t="s">
        <v>24</v>
      </c>
      <c r="B21" s="25">
        <v>19</v>
      </c>
      <c r="D21" s="29">
        <v>85722</v>
      </c>
      <c r="E21" s="29">
        <v>33057.15</v>
      </c>
    </row>
    <row r="22" spans="1:5" ht="13.15" customHeight="1" x14ac:dyDescent="0.2">
      <c r="A22" s="29" t="s">
        <v>25</v>
      </c>
      <c r="B22" s="25">
        <v>20</v>
      </c>
      <c r="D22" s="29">
        <v>18838.400000000001</v>
      </c>
      <c r="E22" s="29">
        <v>13128.5</v>
      </c>
    </row>
    <row r="23" spans="1:5" ht="13.15" customHeight="1" x14ac:dyDescent="0.2">
      <c r="A23" s="29" t="s">
        <v>26</v>
      </c>
      <c r="B23" s="25">
        <v>21</v>
      </c>
      <c r="D23" s="29">
        <v>13424.6</v>
      </c>
      <c r="E23" s="29">
        <v>12177.2</v>
      </c>
    </row>
    <row r="24" spans="1:5" ht="13.15" customHeight="1" x14ac:dyDescent="0.2">
      <c r="A24" s="29" t="s">
        <v>27</v>
      </c>
      <c r="B24" s="25">
        <v>22</v>
      </c>
      <c r="D24" s="29">
        <v>2171.4</v>
      </c>
      <c r="E24" s="29">
        <v>735</v>
      </c>
    </row>
    <row r="25" spans="1:5" ht="13.15" customHeight="1" x14ac:dyDescent="0.2">
      <c r="A25" s="29" t="s">
        <v>28</v>
      </c>
      <c r="B25" s="25">
        <v>23</v>
      </c>
      <c r="D25" s="29">
        <v>15997.1</v>
      </c>
      <c r="E25" s="29">
        <v>33272.400000000001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11582.2</v>
      </c>
      <c r="E27" s="29">
        <v>4531.8</v>
      </c>
    </row>
    <row r="28" spans="1:5" ht="13.15" customHeight="1" x14ac:dyDescent="0.2">
      <c r="A28" s="29" t="s">
        <v>31</v>
      </c>
      <c r="B28" s="25">
        <v>26</v>
      </c>
      <c r="D28" s="29">
        <v>25666.2</v>
      </c>
      <c r="E28" s="29">
        <v>8274.7000000000007</v>
      </c>
    </row>
    <row r="29" spans="1:5" ht="13.15" customHeight="1" x14ac:dyDescent="0.2">
      <c r="A29" s="29" t="s">
        <v>32</v>
      </c>
      <c r="B29" s="25">
        <v>27</v>
      </c>
      <c r="D29" s="29">
        <v>189981.4</v>
      </c>
      <c r="E29" s="29">
        <v>131444.6</v>
      </c>
    </row>
    <row r="30" spans="1:5" ht="13.15" customHeight="1" x14ac:dyDescent="0.2">
      <c r="A30" s="29" t="s">
        <v>33</v>
      </c>
      <c r="B30" s="25">
        <v>28</v>
      </c>
      <c r="D30" s="29">
        <v>66744.3</v>
      </c>
      <c r="E30" s="29">
        <v>40522.65</v>
      </c>
    </row>
    <row r="31" spans="1:5" ht="13.15" customHeight="1" x14ac:dyDescent="0.2">
      <c r="A31" s="29" t="s">
        <v>34</v>
      </c>
      <c r="B31" s="25">
        <v>29</v>
      </c>
      <c r="D31" s="29">
        <v>1784862.8</v>
      </c>
      <c r="E31" s="29">
        <v>2047069.15</v>
      </c>
    </row>
    <row r="32" spans="1:5" ht="13.15" customHeight="1" x14ac:dyDescent="0.2">
      <c r="A32" s="29" t="s">
        <v>35</v>
      </c>
      <c r="B32" s="25">
        <v>30</v>
      </c>
      <c r="D32" s="29">
        <v>2571.1</v>
      </c>
      <c r="E32" s="29">
        <v>2961</v>
      </c>
    </row>
    <row r="33" spans="1:5" ht="13.15" customHeight="1" x14ac:dyDescent="0.2">
      <c r="A33" s="29" t="s">
        <v>36</v>
      </c>
      <c r="B33" s="25">
        <v>31</v>
      </c>
      <c r="D33" s="29">
        <v>276268.09999999998</v>
      </c>
      <c r="E33" s="29">
        <v>128511.25</v>
      </c>
    </row>
    <row r="34" spans="1:5" ht="13.15" customHeight="1" x14ac:dyDescent="0.2">
      <c r="A34" s="29" t="s">
        <v>37</v>
      </c>
      <c r="B34" s="25">
        <v>32</v>
      </c>
      <c r="D34" s="29">
        <v>21754.6</v>
      </c>
      <c r="E34" s="29">
        <v>20890.45</v>
      </c>
    </row>
    <row r="35" spans="1:5" ht="13.15" customHeight="1" x14ac:dyDescent="0.2">
      <c r="A35" s="29" t="s">
        <v>38</v>
      </c>
      <c r="B35" s="25">
        <v>33</v>
      </c>
      <c r="D35" s="29">
        <v>7441</v>
      </c>
      <c r="E35" s="29">
        <v>5574.1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388249.4</v>
      </c>
      <c r="E37" s="29">
        <v>683649.75</v>
      </c>
    </row>
    <row r="38" spans="1:5" ht="13.15" customHeight="1" x14ac:dyDescent="0.2">
      <c r="A38" s="29" t="s">
        <v>41</v>
      </c>
      <c r="B38" s="25">
        <v>36</v>
      </c>
      <c r="D38" s="29">
        <v>1472216.2</v>
      </c>
      <c r="E38" s="29">
        <v>824923.05</v>
      </c>
    </row>
    <row r="39" spans="1:5" ht="13.15" customHeight="1" x14ac:dyDescent="0.2">
      <c r="A39" s="29" t="s">
        <v>42</v>
      </c>
      <c r="B39" s="25">
        <v>37</v>
      </c>
      <c r="D39" s="29">
        <v>226607.5</v>
      </c>
      <c r="E39" s="29">
        <v>131344.5</v>
      </c>
    </row>
    <row r="40" spans="1:5" ht="13.15" customHeight="1" x14ac:dyDescent="0.2">
      <c r="A40" s="29" t="s">
        <v>43</v>
      </c>
      <c r="B40" s="25">
        <v>38</v>
      </c>
      <c r="D40" s="29">
        <v>26888.400000000001</v>
      </c>
      <c r="E40" s="29">
        <v>16130.45</v>
      </c>
    </row>
    <row r="41" spans="1:5" ht="13.15" customHeight="1" x14ac:dyDescent="0.2">
      <c r="A41" s="29" t="s">
        <v>44</v>
      </c>
      <c r="B41" s="25">
        <v>39</v>
      </c>
      <c r="D41" s="29">
        <v>945</v>
      </c>
      <c r="E41" s="29">
        <v>591.85</v>
      </c>
    </row>
    <row r="42" spans="1:5" ht="13.15" customHeight="1" x14ac:dyDescent="0.2">
      <c r="A42" s="29" t="s">
        <v>45</v>
      </c>
      <c r="B42" s="25">
        <v>40</v>
      </c>
      <c r="D42" s="29">
        <v>31630.2</v>
      </c>
      <c r="E42" s="29">
        <v>14896.35</v>
      </c>
    </row>
    <row r="43" spans="1:5" ht="13.15" customHeight="1" x14ac:dyDescent="0.2">
      <c r="A43" s="29" t="s">
        <v>46</v>
      </c>
      <c r="B43" s="25">
        <v>41</v>
      </c>
      <c r="D43" s="29">
        <v>619425.80000000005</v>
      </c>
      <c r="E43" s="29">
        <v>399271.6</v>
      </c>
    </row>
    <row r="44" spans="1:5" ht="13.15" customHeight="1" x14ac:dyDescent="0.2">
      <c r="A44" s="29" t="s">
        <v>47</v>
      </c>
      <c r="B44" s="25">
        <v>42</v>
      </c>
      <c r="D44" s="29">
        <v>422965.2</v>
      </c>
      <c r="E44" s="29">
        <v>247784.25</v>
      </c>
    </row>
    <row r="45" spans="1:5" ht="13.15" customHeight="1" x14ac:dyDescent="0.2">
      <c r="A45" s="29" t="s">
        <v>48</v>
      </c>
      <c r="B45" s="25">
        <v>43</v>
      </c>
      <c r="D45" s="29">
        <v>299047.7</v>
      </c>
      <c r="E45" s="29">
        <v>155604.04999999999</v>
      </c>
    </row>
    <row r="46" spans="1:5" ht="13.15" customHeight="1" x14ac:dyDescent="0.2">
      <c r="A46" s="29" t="s">
        <v>49</v>
      </c>
      <c r="B46" s="25">
        <v>44</v>
      </c>
      <c r="D46" s="29">
        <v>244873.3</v>
      </c>
      <c r="E46" s="29">
        <v>137702.25</v>
      </c>
    </row>
    <row r="47" spans="1:5" ht="13.15" customHeight="1" x14ac:dyDescent="0.2">
      <c r="A47" s="29" t="s">
        <v>50</v>
      </c>
      <c r="B47" s="25">
        <v>45</v>
      </c>
      <c r="D47" s="29">
        <v>181727</v>
      </c>
      <c r="E47" s="29">
        <v>112389.9</v>
      </c>
    </row>
    <row r="48" spans="1:5" ht="13.15" customHeight="1" x14ac:dyDescent="0.2">
      <c r="A48" s="29" t="s">
        <v>51</v>
      </c>
      <c r="B48" s="25">
        <v>46</v>
      </c>
      <c r="D48" s="29">
        <v>434602.9</v>
      </c>
      <c r="E48" s="29">
        <v>308641.2</v>
      </c>
    </row>
    <row r="49" spans="1:5" ht="13.15" customHeight="1" x14ac:dyDescent="0.2">
      <c r="A49" s="29" t="s">
        <v>52</v>
      </c>
      <c r="B49" s="25">
        <v>47</v>
      </c>
      <c r="D49" s="29">
        <v>31503.5</v>
      </c>
      <c r="E49" s="29">
        <v>11382.35</v>
      </c>
    </row>
    <row r="50" spans="1:5" ht="13.15" customHeight="1" x14ac:dyDescent="0.2">
      <c r="A50" s="29" t="s">
        <v>53</v>
      </c>
      <c r="B50" s="25">
        <v>48</v>
      </c>
      <c r="D50" s="29">
        <v>1427413.4</v>
      </c>
      <c r="E50" s="29">
        <v>1285326.7</v>
      </c>
    </row>
    <row r="51" spans="1:5" ht="13.15" customHeight="1" x14ac:dyDescent="0.2">
      <c r="A51" s="29" t="s">
        <v>54</v>
      </c>
      <c r="B51" s="25">
        <v>49</v>
      </c>
      <c r="D51" s="29">
        <v>762162.5</v>
      </c>
      <c r="E51" s="29">
        <v>395231.2</v>
      </c>
    </row>
    <row r="52" spans="1:5" ht="13.15" customHeight="1" x14ac:dyDescent="0.2">
      <c r="A52" s="29" t="s">
        <v>55</v>
      </c>
      <c r="B52" s="25">
        <v>50</v>
      </c>
      <c r="D52" s="29">
        <v>2408658.7000000002</v>
      </c>
      <c r="E52" s="29">
        <v>1364708.1</v>
      </c>
    </row>
    <row r="53" spans="1:5" ht="13.15" customHeight="1" x14ac:dyDescent="0.2">
      <c r="A53" s="29" t="s">
        <v>56</v>
      </c>
      <c r="B53" s="25">
        <v>51</v>
      </c>
      <c r="D53" s="29">
        <v>739297.3</v>
      </c>
      <c r="E53" s="29">
        <v>495462.45</v>
      </c>
    </row>
    <row r="54" spans="1:5" ht="13.15" customHeight="1" x14ac:dyDescent="0.2">
      <c r="A54" s="29" t="s">
        <v>57</v>
      </c>
      <c r="B54" s="25">
        <v>52</v>
      </c>
      <c r="D54" s="29">
        <v>1304147.6000000001</v>
      </c>
      <c r="E54" s="29">
        <v>926607.85</v>
      </c>
    </row>
    <row r="55" spans="1:5" ht="13.15" customHeight="1" x14ac:dyDescent="0.2">
      <c r="A55" s="29" t="s">
        <v>58</v>
      </c>
      <c r="B55" s="25">
        <v>53</v>
      </c>
      <c r="D55" s="29">
        <v>806680.7</v>
      </c>
      <c r="E55" s="29">
        <v>535931.6</v>
      </c>
    </row>
    <row r="56" spans="1:5" ht="13.15" customHeight="1" x14ac:dyDescent="0.2">
      <c r="A56" s="29" t="s">
        <v>59</v>
      </c>
      <c r="B56" s="25">
        <v>54</v>
      </c>
      <c r="D56" s="29">
        <v>26506.9</v>
      </c>
      <c r="E56" s="29">
        <v>14149.8</v>
      </c>
    </row>
    <row r="57" spans="1:5" ht="13.15" customHeight="1" x14ac:dyDescent="0.2">
      <c r="A57" s="29" t="s">
        <v>60</v>
      </c>
      <c r="B57" s="25">
        <v>55</v>
      </c>
      <c r="D57" s="29">
        <v>716387.7</v>
      </c>
      <c r="E57" s="29">
        <v>498395.45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931625.8</v>
      </c>
    </row>
    <row r="60" spans="1:5" ht="13.15" customHeight="1" x14ac:dyDescent="0.2">
      <c r="A60" s="29" t="s">
        <v>63</v>
      </c>
      <c r="B60" s="25">
        <v>58</v>
      </c>
      <c r="D60" s="29">
        <v>631587.6</v>
      </c>
      <c r="E60" s="29">
        <v>382856.25</v>
      </c>
    </row>
    <row r="61" spans="1:5" ht="13.15" customHeight="1" x14ac:dyDescent="0.2">
      <c r="A61" s="29" t="s">
        <v>64</v>
      </c>
      <c r="B61" s="25">
        <v>59</v>
      </c>
      <c r="D61" s="29">
        <v>467213.6</v>
      </c>
      <c r="E61" s="29">
        <v>450334.15</v>
      </c>
    </row>
    <row r="62" spans="1:5" ht="13.15" customHeight="1" x14ac:dyDescent="0.2">
      <c r="A62" s="29" t="s">
        <v>65</v>
      </c>
      <c r="B62" s="25">
        <v>60</v>
      </c>
      <c r="D62" s="29">
        <v>246677.2</v>
      </c>
      <c r="E62" s="29">
        <v>120146.6</v>
      </c>
    </row>
    <row r="63" spans="1:5" ht="13.15" customHeight="1" x14ac:dyDescent="0.2">
      <c r="A63" s="29" t="s">
        <v>66</v>
      </c>
      <c r="B63" s="25">
        <v>61</v>
      </c>
      <c r="D63" s="29">
        <v>23101.4</v>
      </c>
      <c r="E63" s="29">
        <v>10776.85</v>
      </c>
    </row>
    <row r="64" spans="1:5" ht="13.15" customHeight="1" x14ac:dyDescent="0.2">
      <c r="A64" s="29" t="s">
        <v>67</v>
      </c>
      <c r="B64" s="25">
        <v>62</v>
      </c>
      <c r="D64" s="29">
        <v>8305.5</v>
      </c>
      <c r="E64" s="29">
        <v>5070.1000000000004</v>
      </c>
    </row>
    <row r="65" spans="1:13" ht="13.15" customHeight="1" x14ac:dyDescent="0.2">
      <c r="A65" s="29" t="s">
        <v>68</v>
      </c>
      <c r="B65" s="25">
        <v>63</v>
      </c>
      <c r="D65" s="29">
        <v>3514</v>
      </c>
      <c r="E65" s="29">
        <v>3769.5</v>
      </c>
    </row>
    <row r="66" spans="1:13" ht="13.15" customHeight="1" x14ac:dyDescent="0.2">
      <c r="A66" s="29" t="s">
        <v>69</v>
      </c>
      <c r="B66" s="25">
        <v>64</v>
      </c>
      <c r="D66" s="29">
        <v>699867.35</v>
      </c>
      <c r="E66" s="29">
        <v>445706.1</v>
      </c>
    </row>
    <row r="67" spans="1:13" ht="13.15" customHeight="1" x14ac:dyDescent="0.2">
      <c r="A67" s="29" t="s">
        <v>70</v>
      </c>
      <c r="B67" s="25">
        <v>65</v>
      </c>
      <c r="D67" s="29">
        <v>38530.1</v>
      </c>
      <c r="E67" s="29">
        <v>24587.15</v>
      </c>
    </row>
    <row r="68" spans="1:13" ht="13.15" customHeight="1" x14ac:dyDescent="0.2">
      <c r="A68" s="29" t="s">
        <v>71</v>
      </c>
      <c r="B68" s="25">
        <v>66</v>
      </c>
      <c r="D68" s="29">
        <v>519960</v>
      </c>
      <c r="E68" s="29">
        <v>208152.35</v>
      </c>
    </row>
    <row r="69" spans="1:13" ht="13.15" customHeight="1" x14ac:dyDescent="0.2">
      <c r="A69" s="29" t="s">
        <v>72</v>
      </c>
      <c r="B69" s="25">
        <v>67</v>
      </c>
      <c r="D69" s="29">
        <v>4830.7</v>
      </c>
      <c r="E69" s="29">
        <v>5196.45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26665983.850000001</v>
      </c>
      <c r="E71" s="28">
        <f>SUM(E3:E69)</f>
        <v>20158257.780000001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F4E8B-63D2-4741-9419-1266C38A430C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82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285700.09999999998</v>
      </c>
      <c r="E3" s="29">
        <v>133192.5</v>
      </c>
    </row>
    <row r="4" spans="1:12" ht="13.15" customHeight="1" x14ac:dyDescent="0.2">
      <c r="A4" s="29" t="s">
        <v>7</v>
      </c>
      <c r="B4" s="25">
        <v>2</v>
      </c>
      <c r="D4" s="29">
        <v>29513.4</v>
      </c>
      <c r="E4" s="29">
        <v>18462.849999999999</v>
      </c>
    </row>
    <row r="5" spans="1:12" ht="13.15" customHeight="1" x14ac:dyDescent="0.2">
      <c r="A5" s="29" t="s">
        <v>8</v>
      </c>
      <c r="B5" s="25">
        <v>3</v>
      </c>
      <c r="D5" s="29">
        <v>400587.6</v>
      </c>
      <c r="E5" s="29">
        <v>258091.4</v>
      </c>
    </row>
    <row r="6" spans="1:12" ht="13.15" customHeight="1" x14ac:dyDescent="0.2">
      <c r="A6" s="29" t="s">
        <v>9</v>
      </c>
      <c r="B6" s="25">
        <v>4</v>
      </c>
      <c r="D6" s="29">
        <v>5826.8</v>
      </c>
      <c r="E6" s="29">
        <v>8990.4500000000007</v>
      </c>
    </row>
    <row r="7" spans="1:12" ht="13.15" customHeight="1" x14ac:dyDescent="0.2">
      <c r="A7" s="29" t="s">
        <v>10</v>
      </c>
      <c r="B7" s="25">
        <v>5</v>
      </c>
      <c r="D7" s="29">
        <v>0</v>
      </c>
      <c r="E7" s="29">
        <v>0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4078.9</v>
      </c>
      <c r="E9" s="29">
        <v>2388.75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347049.5</v>
      </c>
      <c r="E10" s="29">
        <v>158417.35</v>
      </c>
    </row>
    <row r="11" spans="1:12" ht="13.15" customHeight="1" x14ac:dyDescent="0.2">
      <c r="A11" s="29" t="s">
        <v>14</v>
      </c>
      <c r="B11" s="25">
        <v>9</v>
      </c>
      <c r="D11" s="29">
        <v>0</v>
      </c>
      <c r="E11" s="29">
        <v>0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1631464.8</v>
      </c>
      <c r="E13" s="29">
        <v>828820.3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2354446.7999999998</v>
      </c>
      <c r="E15" s="29">
        <v>2111864.2999999998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761450.9</v>
      </c>
      <c r="E18" s="29">
        <v>669373.6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185062.5</v>
      </c>
      <c r="E20" s="29">
        <v>121800.35</v>
      </c>
    </row>
    <row r="21" spans="1:5" ht="13.15" customHeight="1" x14ac:dyDescent="0.2">
      <c r="A21" s="29" t="s">
        <v>24</v>
      </c>
      <c r="B21" s="25">
        <v>19</v>
      </c>
      <c r="D21" s="29">
        <v>23097.200000000001</v>
      </c>
      <c r="E21" s="29">
        <v>10656.1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16104.2</v>
      </c>
      <c r="E23" s="29">
        <v>7086.1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1340.5</v>
      </c>
      <c r="E26" s="29">
        <v>1995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31116.400000000001</v>
      </c>
      <c r="E28" s="29">
        <v>18775.400000000001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74129.3</v>
      </c>
      <c r="E30" s="29">
        <v>36265.599999999999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0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10427.200000000001</v>
      </c>
      <c r="E34" s="29">
        <v>7863.45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375039.7</v>
      </c>
      <c r="E37" s="29">
        <v>259152.25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28017.5</v>
      </c>
      <c r="E40" s="29">
        <v>14112.35</v>
      </c>
    </row>
    <row r="41" spans="1:5" ht="13.15" customHeight="1" x14ac:dyDescent="0.2">
      <c r="A41" s="29" t="s">
        <v>44</v>
      </c>
      <c r="B41" s="25">
        <v>39</v>
      </c>
      <c r="D41" s="29">
        <v>783.3</v>
      </c>
      <c r="E41" s="29">
        <v>1340.5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724213.7</v>
      </c>
      <c r="E43" s="29">
        <v>411314.05</v>
      </c>
    </row>
    <row r="44" spans="1:5" ht="13.15" customHeight="1" x14ac:dyDescent="0.2">
      <c r="A44" s="29" t="s">
        <v>47</v>
      </c>
      <c r="B44" s="25">
        <v>42</v>
      </c>
      <c r="D44" s="29">
        <v>489740.3</v>
      </c>
      <c r="E44" s="29">
        <v>196450.45</v>
      </c>
    </row>
    <row r="45" spans="1:5" ht="13.15" customHeight="1" x14ac:dyDescent="0.2">
      <c r="A45" s="29" t="s">
        <v>48</v>
      </c>
      <c r="B45" s="25">
        <v>43</v>
      </c>
      <c r="D45" s="29">
        <v>0</v>
      </c>
      <c r="E45" s="29">
        <v>0</v>
      </c>
    </row>
    <row r="46" spans="1:5" ht="13.15" customHeight="1" x14ac:dyDescent="0.2">
      <c r="A46" s="29" t="s">
        <v>49</v>
      </c>
      <c r="B46" s="25">
        <v>44</v>
      </c>
      <c r="D46" s="29">
        <v>157257.1</v>
      </c>
      <c r="E46" s="29">
        <v>108374.7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1735393.8</v>
      </c>
      <c r="E50" s="29">
        <v>1111456.5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3946741.4</v>
      </c>
      <c r="E52" s="29">
        <v>1895676.65</v>
      </c>
    </row>
    <row r="53" spans="1:5" ht="13.15" customHeight="1" x14ac:dyDescent="0.2">
      <c r="A53" s="29" t="s">
        <v>56</v>
      </c>
      <c r="B53" s="25">
        <v>51</v>
      </c>
      <c r="D53" s="29">
        <v>0</v>
      </c>
      <c r="E53" s="29">
        <v>0</v>
      </c>
    </row>
    <row r="54" spans="1:5" ht="13.15" customHeight="1" x14ac:dyDescent="0.2">
      <c r="A54" s="29" t="s">
        <v>57</v>
      </c>
      <c r="B54" s="25">
        <v>52</v>
      </c>
      <c r="D54" s="29">
        <v>1213382.1000000001</v>
      </c>
      <c r="E54" s="29">
        <v>854066.15</v>
      </c>
    </row>
    <row r="55" spans="1:5" ht="13.15" customHeight="1" x14ac:dyDescent="0.2">
      <c r="A55" s="29" t="s">
        <v>58</v>
      </c>
      <c r="B55" s="25">
        <v>53</v>
      </c>
      <c r="D55" s="29">
        <v>664304.87</v>
      </c>
      <c r="E55" s="29">
        <v>418652.85</v>
      </c>
    </row>
    <row r="56" spans="1:5" ht="13.15" customHeight="1" x14ac:dyDescent="0.2">
      <c r="A56" s="29" t="s">
        <v>59</v>
      </c>
      <c r="B56" s="25">
        <v>54</v>
      </c>
      <c r="D56" s="29">
        <v>35743.4</v>
      </c>
      <c r="E56" s="29">
        <v>17834.25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394183.3</v>
      </c>
      <c r="E58" s="29">
        <v>250300.4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405659.8</v>
      </c>
      <c r="E60" s="29">
        <v>241336.9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21297.5</v>
      </c>
      <c r="E63" s="29">
        <v>9268.35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32352.6</v>
      </c>
      <c r="E67" s="29">
        <v>28290.85</v>
      </c>
    </row>
    <row r="68" spans="1:13" ht="13.15" customHeight="1" x14ac:dyDescent="0.2">
      <c r="A68" s="29" t="s">
        <v>71</v>
      </c>
      <c r="B68" s="25">
        <v>66</v>
      </c>
      <c r="D68" s="29">
        <v>734727</v>
      </c>
      <c r="E68" s="29">
        <v>255214.05</v>
      </c>
    </row>
    <row r="69" spans="1:13" ht="13.15" customHeight="1" x14ac:dyDescent="0.2">
      <c r="A69" s="29" t="s">
        <v>72</v>
      </c>
      <c r="B69" s="25">
        <v>67</v>
      </c>
      <c r="D69" s="29">
        <v>8136.1</v>
      </c>
      <c r="E69" s="29">
        <v>4469.1499999999996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17128369.570000004</v>
      </c>
      <c r="E71" s="28">
        <f>SUM(E3:E69)</f>
        <v>10471353.9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D14" sqref="D1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77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1337347</v>
      </c>
      <c r="E4" s="6">
        <v>685764.8</v>
      </c>
      <c r="F4" s="7"/>
      <c r="G4" s="9">
        <v>0.1020865647735969</v>
      </c>
      <c r="H4" s="9">
        <v>-0.3541114849685465</v>
      </c>
      <c r="J4" s="17"/>
      <c r="K4" s="17"/>
    </row>
    <row r="5" spans="1:11" x14ac:dyDescent="0.25">
      <c r="A5" s="5" t="s">
        <v>7</v>
      </c>
      <c r="B5">
        <v>2</v>
      </c>
      <c r="D5" s="6">
        <v>98031.5</v>
      </c>
      <c r="E5" s="6">
        <v>56679.7</v>
      </c>
      <c r="F5" s="7"/>
      <c r="G5" s="2">
        <v>0.15814326590694838</v>
      </c>
      <c r="H5" s="2">
        <v>-0.14431851206044755</v>
      </c>
      <c r="J5" s="17"/>
      <c r="K5" s="17"/>
    </row>
    <row r="6" spans="1:11" x14ac:dyDescent="0.25">
      <c r="A6" s="5" t="s">
        <v>8</v>
      </c>
      <c r="B6">
        <v>3</v>
      </c>
      <c r="D6" s="6">
        <v>1476638.7999999998</v>
      </c>
      <c r="E6" s="6">
        <v>535568.94999999995</v>
      </c>
      <c r="F6" s="7"/>
      <c r="G6" s="2">
        <v>0.10597403523415161</v>
      </c>
      <c r="H6" s="2">
        <v>0.10731384325928062</v>
      </c>
      <c r="J6" s="17"/>
      <c r="K6" s="17"/>
    </row>
    <row r="7" spans="1:11" x14ac:dyDescent="0.25">
      <c r="A7" s="5" t="s">
        <v>9</v>
      </c>
      <c r="B7">
        <v>4</v>
      </c>
      <c r="D7" s="6">
        <v>51789.5</v>
      </c>
      <c r="E7" s="6">
        <v>21375.200000000001</v>
      </c>
      <c r="F7" s="7"/>
      <c r="G7" s="2">
        <v>0.20064588370847614</v>
      </c>
      <c r="H7" s="2">
        <v>-0.10226521042496584</v>
      </c>
      <c r="J7" s="17"/>
      <c r="K7" s="17"/>
    </row>
    <row r="8" spans="1:11" x14ac:dyDescent="0.25">
      <c r="A8" s="5" t="s">
        <v>10</v>
      </c>
      <c r="B8">
        <v>5</v>
      </c>
      <c r="D8" s="6">
        <v>3052626.5</v>
      </c>
      <c r="E8" s="6">
        <v>1591594.2000000002</v>
      </c>
      <c r="F8" s="7"/>
      <c r="G8" s="2">
        <v>3.3868115934470033E-2</v>
      </c>
      <c r="H8" s="2">
        <v>8.4111258310985315E-2</v>
      </c>
      <c r="J8" s="17"/>
      <c r="K8" s="17"/>
    </row>
    <row r="9" spans="1:11" x14ac:dyDescent="0.25">
      <c r="A9" s="5" t="s">
        <v>11</v>
      </c>
      <c r="B9">
        <v>6</v>
      </c>
      <c r="D9" s="6">
        <v>9444064</v>
      </c>
      <c r="E9" s="6">
        <v>4354798.7</v>
      </c>
      <c r="F9" s="7"/>
      <c r="G9" s="2">
        <v>-0.27094630523657304</v>
      </c>
      <c r="H9" s="2">
        <v>-0.19181384832803372</v>
      </c>
      <c r="J9" s="17"/>
      <c r="K9" s="17"/>
    </row>
    <row r="10" spans="1:11" x14ac:dyDescent="0.25">
      <c r="A10" s="5" t="s">
        <v>12</v>
      </c>
      <c r="B10">
        <v>7</v>
      </c>
      <c r="D10" s="6">
        <v>14222.599999999999</v>
      </c>
      <c r="E10" s="6">
        <v>8390.5499999999993</v>
      </c>
      <c r="F10" s="7"/>
      <c r="G10" s="2">
        <v>0.32321719309671093</v>
      </c>
      <c r="H10" s="2">
        <v>-0.58064233985235991</v>
      </c>
      <c r="J10" s="17"/>
      <c r="K10" s="17"/>
    </row>
    <row r="11" spans="1:11" x14ac:dyDescent="0.25">
      <c r="A11" s="5" t="s">
        <v>13</v>
      </c>
      <c r="B11">
        <v>8</v>
      </c>
      <c r="D11" s="6">
        <v>1530630.5</v>
      </c>
      <c r="E11" s="6">
        <v>517940.85</v>
      </c>
      <c r="F11" s="7"/>
      <c r="G11" s="2">
        <v>-2.6825968338458961E-2</v>
      </c>
      <c r="H11" s="2">
        <v>-3.3214191684562078E-2</v>
      </c>
      <c r="J11" s="17"/>
      <c r="K11" s="17"/>
    </row>
    <row r="12" spans="1:11" x14ac:dyDescent="0.25">
      <c r="A12" s="5" t="s">
        <v>14</v>
      </c>
      <c r="B12">
        <v>9</v>
      </c>
      <c r="D12" s="6">
        <v>750674.4</v>
      </c>
      <c r="E12" s="6">
        <v>293650.7</v>
      </c>
      <c r="F12" s="7"/>
      <c r="G12" s="2">
        <v>-6.6461831456502418E-3</v>
      </c>
      <c r="H12" s="2">
        <v>-3.5288354957847101E-2</v>
      </c>
      <c r="J12" s="17"/>
      <c r="K12" s="17"/>
    </row>
    <row r="13" spans="1:11" x14ac:dyDescent="0.25">
      <c r="A13" s="5" t="s">
        <v>15</v>
      </c>
      <c r="B13">
        <v>10</v>
      </c>
      <c r="D13" s="6">
        <v>894052.60000000009</v>
      </c>
      <c r="E13" s="6">
        <v>470769.95</v>
      </c>
      <c r="F13" s="7"/>
      <c r="G13" s="2">
        <v>-6.2067051126612371E-2</v>
      </c>
      <c r="H13" s="2">
        <v>-0.18531312026388669</v>
      </c>
      <c r="J13" s="17"/>
      <c r="K13" s="17"/>
    </row>
    <row r="14" spans="1:11" x14ac:dyDescent="0.25">
      <c r="A14" s="5" t="s">
        <v>16</v>
      </c>
      <c r="B14">
        <v>11</v>
      </c>
      <c r="D14" s="6">
        <v>7519876.7000000002</v>
      </c>
      <c r="E14" s="6">
        <v>2178872.85</v>
      </c>
      <c r="F14" s="7"/>
      <c r="G14" s="2">
        <v>0.18903520481056124</v>
      </c>
      <c r="H14" s="2">
        <v>0.41436293755593256</v>
      </c>
      <c r="J14" s="17"/>
      <c r="K14" s="17"/>
    </row>
    <row r="15" spans="1:11" x14ac:dyDescent="0.25">
      <c r="A15" s="5" t="s">
        <v>17</v>
      </c>
      <c r="B15">
        <v>12</v>
      </c>
      <c r="D15" s="6">
        <v>219997.4</v>
      </c>
      <c r="E15" s="6">
        <v>106196.65</v>
      </c>
      <c r="F15" s="7"/>
      <c r="G15" s="2">
        <v>-0.32438335432888055</v>
      </c>
      <c r="H15" s="2">
        <v>-0.18014142620518958</v>
      </c>
      <c r="J15" s="17"/>
      <c r="K15" s="17"/>
    </row>
    <row r="16" spans="1:11" x14ac:dyDescent="0.25">
      <c r="A16" s="5" t="s">
        <v>18</v>
      </c>
      <c r="B16">
        <v>13</v>
      </c>
      <c r="D16" s="6">
        <v>14265239.4</v>
      </c>
      <c r="E16" s="6">
        <v>6559191.8000000007</v>
      </c>
      <c r="F16" s="7"/>
      <c r="G16" s="2">
        <v>3.379026458542711E-2</v>
      </c>
      <c r="H16" s="2">
        <v>-2.5677837267689352E-2</v>
      </c>
      <c r="J16" s="17"/>
      <c r="K16" s="17"/>
    </row>
    <row r="17" spans="1:11" x14ac:dyDescent="0.25">
      <c r="A17" s="5" t="s">
        <v>19</v>
      </c>
      <c r="B17">
        <v>14</v>
      </c>
      <c r="D17" s="6">
        <v>97307.7</v>
      </c>
      <c r="E17" s="6">
        <v>230616.84999999998</v>
      </c>
      <c r="F17" s="7"/>
      <c r="G17" s="2">
        <v>0.56916772962783169</v>
      </c>
      <c r="H17" s="2">
        <v>10.553458394807835</v>
      </c>
      <c r="J17" s="17"/>
      <c r="K17" s="17"/>
    </row>
    <row r="18" spans="1:11" x14ac:dyDescent="0.25">
      <c r="A18" s="5" t="s">
        <v>20</v>
      </c>
      <c r="B18">
        <v>15</v>
      </c>
      <c r="D18" s="6">
        <v>64836.1</v>
      </c>
      <c r="E18" s="6">
        <v>23456.65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6368665.8000000007</v>
      </c>
      <c r="E19" s="6">
        <v>2783647.3</v>
      </c>
      <c r="F19" s="7"/>
      <c r="G19" s="2">
        <v>0.18737056907063465</v>
      </c>
      <c r="H19" s="2">
        <v>4.8335086428930918E-2</v>
      </c>
      <c r="J19" s="17"/>
      <c r="K19" s="17"/>
    </row>
    <row r="20" spans="1:11" x14ac:dyDescent="0.25">
      <c r="A20" s="5" t="s">
        <v>22</v>
      </c>
      <c r="B20">
        <v>17</v>
      </c>
      <c r="D20" s="6">
        <v>1747651.5</v>
      </c>
      <c r="E20" s="6">
        <v>838708.5</v>
      </c>
      <c r="F20" s="7"/>
      <c r="G20" s="2">
        <v>0.44885404129327866</v>
      </c>
      <c r="H20" s="2">
        <v>0.70661305347360504</v>
      </c>
      <c r="J20" s="17"/>
      <c r="K20" s="17"/>
    </row>
    <row r="21" spans="1:11" x14ac:dyDescent="0.25">
      <c r="A21" s="5" t="s">
        <v>23</v>
      </c>
      <c r="B21">
        <v>18</v>
      </c>
      <c r="D21" s="6">
        <v>865612.60000000009</v>
      </c>
      <c r="E21" s="6">
        <v>336117.95</v>
      </c>
      <c r="F21" s="7"/>
      <c r="G21" s="2">
        <v>7.8531688197738259E-2</v>
      </c>
      <c r="H21" s="2">
        <v>0.19936880387459999</v>
      </c>
      <c r="J21" s="17"/>
      <c r="K21" s="17"/>
    </row>
    <row r="22" spans="1:11" x14ac:dyDescent="0.25">
      <c r="A22" s="5" t="s">
        <v>24</v>
      </c>
      <c r="B22">
        <v>19</v>
      </c>
      <c r="D22" s="6">
        <v>173050.5</v>
      </c>
      <c r="E22" s="6">
        <v>60997.48</v>
      </c>
      <c r="F22" s="7"/>
      <c r="G22" s="2">
        <v>0.26747673613781431</v>
      </c>
      <c r="H22" s="2">
        <v>0.77590578576159674</v>
      </c>
      <c r="J22" s="17"/>
      <c r="K22" s="17"/>
    </row>
    <row r="23" spans="1:11" x14ac:dyDescent="0.25">
      <c r="A23" s="5" t="s">
        <v>25</v>
      </c>
      <c r="B23">
        <v>20</v>
      </c>
      <c r="D23" s="6">
        <v>54612.600000000006</v>
      </c>
      <c r="E23" s="6">
        <v>26170.550000000003</v>
      </c>
      <c r="F23" s="7"/>
      <c r="G23" s="2">
        <v>-0.47131889056792997</v>
      </c>
      <c r="H23" s="2">
        <v>-0.39564676214800676</v>
      </c>
      <c r="J23" s="17"/>
      <c r="K23" s="17"/>
    </row>
    <row r="24" spans="1:11" x14ac:dyDescent="0.25">
      <c r="A24" s="5" t="s">
        <v>26</v>
      </c>
      <c r="B24">
        <v>21</v>
      </c>
      <c r="D24" s="6">
        <v>42335.3</v>
      </c>
      <c r="E24" s="6">
        <v>16622.2</v>
      </c>
      <c r="F24" s="7"/>
      <c r="G24" s="2">
        <v>-0.11401658316486463</v>
      </c>
      <c r="H24" s="2">
        <v>-0.10690712149989656</v>
      </c>
      <c r="J24" s="17"/>
      <c r="K24" s="17"/>
    </row>
    <row r="25" spans="1:11" x14ac:dyDescent="0.25">
      <c r="A25" s="5" t="s">
        <v>27</v>
      </c>
      <c r="B25">
        <v>22</v>
      </c>
      <c r="D25" s="6">
        <v>47005</v>
      </c>
      <c r="E25" s="6">
        <v>9227.0500000000011</v>
      </c>
      <c r="F25" s="7"/>
      <c r="G25" s="2">
        <v>0.76747736365550634</v>
      </c>
      <c r="H25" s="2">
        <v>1.9411469007385662E-2</v>
      </c>
      <c r="J25" s="17"/>
      <c r="K25" s="17"/>
    </row>
    <row r="26" spans="1:11" x14ac:dyDescent="0.25">
      <c r="A26" s="5" t="s">
        <v>28</v>
      </c>
      <c r="B26">
        <v>23</v>
      </c>
      <c r="D26" s="6">
        <v>29827</v>
      </c>
      <c r="E26" s="6">
        <v>157448.20000000001</v>
      </c>
      <c r="F26" s="7"/>
      <c r="G26" s="2">
        <v>-0.68939979298179122</v>
      </c>
      <c r="H26" s="2">
        <v>1.6565801517701599</v>
      </c>
      <c r="J26" s="17"/>
      <c r="K26" s="17"/>
    </row>
    <row r="27" spans="1:11" x14ac:dyDescent="0.25">
      <c r="A27" s="5" t="s">
        <v>29</v>
      </c>
      <c r="B27">
        <v>24</v>
      </c>
      <c r="D27" s="6">
        <v>17558.800000000003</v>
      </c>
      <c r="E27" s="6">
        <v>14556.85</v>
      </c>
      <c r="F27" s="7"/>
      <c r="G27" s="2">
        <v>-0.20745655608214841</v>
      </c>
      <c r="H27" s="2">
        <v>1.5829710594957147</v>
      </c>
      <c r="J27" s="17"/>
      <c r="K27" s="17"/>
    </row>
    <row r="28" spans="1:11" x14ac:dyDescent="0.25">
      <c r="A28" s="5" t="s">
        <v>30</v>
      </c>
      <c r="B28">
        <v>25</v>
      </c>
      <c r="D28" s="6">
        <v>18760.699999999997</v>
      </c>
      <c r="E28" s="6">
        <v>9916.2000000000007</v>
      </c>
      <c r="F28" s="7"/>
      <c r="G28" s="2">
        <v>-0.70021252796420586</v>
      </c>
      <c r="H28" s="2">
        <v>-0.33021276595744675</v>
      </c>
      <c r="J28" s="17"/>
      <c r="K28" s="17"/>
    </row>
    <row r="29" spans="1:11" x14ac:dyDescent="0.25">
      <c r="A29" s="5" t="s">
        <v>31</v>
      </c>
      <c r="B29">
        <v>26</v>
      </c>
      <c r="D29" s="6">
        <v>150525.90000000002</v>
      </c>
      <c r="E29" s="6">
        <v>76344.45</v>
      </c>
      <c r="F29" s="7"/>
      <c r="G29" s="2">
        <v>0.90059394389351488</v>
      </c>
      <c r="H29" s="2">
        <v>2.0441281138790028</v>
      </c>
      <c r="J29" s="17"/>
      <c r="K29" s="17"/>
    </row>
    <row r="30" spans="1:11" x14ac:dyDescent="0.25">
      <c r="A30" s="5" t="s">
        <v>32</v>
      </c>
      <c r="B30">
        <v>27</v>
      </c>
      <c r="D30" s="6">
        <v>840329.7</v>
      </c>
      <c r="E30" s="6">
        <v>510195.35</v>
      </c>
      <c r="F30" s="7"/>
      <c r="G30" s="2">
        <v>-6.6814000382456218E-2</v>
      </c>
      <c r="H30" s="2">
        <v>0.66234762964238514</v>
      </c>
      <c r="J30" s="17"/>
      <c r="K30" s="17"/>
    </row>
    <row r="31" spans="1:11" x14ac:dyDescent="0.25">
      <c r="A31" s="5" t="s">
        <v>33</v>
      </c>
      <c r="B31">
        <v>28</v>
      </c>
      <c r="D31" s="6">
        <v>399210</v>
      </c>
      <c r="E31" s="6">
        <v>146401.15</v>
      </c>
      <c r="F31" s="7"/>
      <c r="G31" s="2">
        <v>0.22305861159364349</v>
      </c>
      <c r="H31" s="2">
        <v>-0.15252001750518673</v>
      </c>
      <c r="J31" s="17"/>
      <c r="K31" s="17"/>
    </row>
    <row r="32" spans="1:11" x14ac:dyDescent="0.25">
      <c r="A32" s="5" t="s">
        <v>34</v>
      </c>
      <c r="B32">
        <v>29</v>
      </c>
      <c r="D32" s="6">
        <v>13347133.800000001</v>
      </c>
      <c r="E32" s="6">
        <v>7082164.9500000002</v>
      </c>
      <c r="F32" s="7"/>
      <c r="G32" s="2">
        <v>0.46366940181592553</v>
      </c>
      <c r="H32" s="2">
        <v>4.8711375563575965E-2</v>
      </c>
      <c r="J32" s="17"/>
      <c r="K32" s="17"/>
    </row>
    <row r="33" spans="1:11" x14ac:dyDescent="0.25">
      <c r="A33" s="5" t="s">
        <v>35</v>
      </c>
      <c r="B33">
        <v>30</v>
      </c>
      <c r="D33" s="6">
        <v>28670.6</v>
      </c>
      <c r="E33" s="6">
        <v>0</v>
      </c>
      <c r="F33" s="7"/>
      <c r="G33" s="2">
        <v>0.46850238428166779</v>
      </c>
      <c r="H33" s="2"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v>1344768.59</v>
      </c>
      <c r="E34" s="6">
        <v>461059.9</v>
      </c>
      <c r="F34" s="7"/>
      <c r="G34" s="2">
        <v>-5.1161704928951779E-2</v>
      </c>
      <c r="H34" s="2">
        <v>0.33075193301963224</v>
      </c>
      <c r="J34" s="17"/>
      <c r="K34" s="17"/>
    </row>
    <row r="35" spans="1:11" x14ac:dyDescent="0.25">
      <c r="A35" s="5" t="s">
        <v>37</v>
      </c>
      <c r="B35">
        <v>32</v>
      </c>
      <c r="D35" s="6">
        <v>57918.7</v>
      </c>
      <c r="E35" s="6">
        <v>31255.7</v>
      </c>
      <c r="F35" s="7"/>
      <c r="G35" s="2">
        <v>8.220414355969452E-2</v>
      </c>
      <c r="H35" s="2">
        <v>-0.82377532514007024</v>
      </c>
      <c r="J35" s="17"/>
      <c r="K35" s="17"/>
    </row>
    <row r="36" spans="1:11" x14ac:dyDescent="0.25">
      <c r="A36" s="5" t="s">
        <v>38</v>
      </c>
      <c r="B36">
        <v>33</v>
      </c>
      <c r="D36" s="6">
        <v>143195.5</v>
      </c>
      <c r="E36" s="6">
        <v>15296.75</v>
      </c>
      <c r="F36" s="7"/>
      <c r="G36" s="2">
        <v>2.0315357370441176</v>
      </c>
      <c r="H36" s="2">
        <v>-0.17747247576926695</v>
      </c>
      <c r="J36" s="17"/>
      <c r="K36" s="17"/>
    </row>
    <row r="37" spans="1:11" x14ac:dyDescent="0.25">
      <c r="A37" s="5" t="s">
        <v>39</v>
      </c>
      <c r="B37">
        <v>34</v>
      </c>
      <c r="D37" s="6">
        <v>0</v>
      </c>
      <c r="E37" s="6">
        <v>0</v>
      </c>
      <c r="F37" s="7"/>
      <c r="G37" s="2">
        <v>-1</v>
      </c>
      <c r="H37" s="2"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v>2634709</v>
      </c>
      <c r="E38" s="6">
        <v>1053194.0999999999</v>
      </c>
      <c r="F38" s="7"/>
      <c r="G38" s="2">
        <v>0.1012709819995663</v>
      </c>
      <c r="H38" s="2">
        <v>6.2733622085286322E-2</v>
      </c>
      <c r="J38" s="17"/>
      <c r="K38" s="17"/>
    </row>
    <row r="39" spans="1:11" x14ac:dyDescent="0.25">
      <c r="A39" s="5" t="s">
        <v>41</v>
      </c>
      <c r="B39">
        <v>36</v>
      </c>
      <c r="D39" s="6">
        <v>9962904</v>
      </c>
      <c r="E39" s="6">
        <v>3798782.75</v>
      </c>
      <c r="F39" s="7"/>
      <c r="G39" s="2">
        <v>0.21825659284255705</v>
      </c>
      <c r="H39" s="2">
        <v>0.42877782148229948</v>
      </c>
      <c r="J39" s="17"/>
      <c r="K39" s="17"/>
    </row>
    <row r="40" spans="1:11" x14ac:dyDescent="0.25">
      <c r="A40" s="5" t="s">
        <v>42</v>
      </c>
      <c r="B40">
        <v>37</v>
      </c>
      <c r="D40" s="6">
        <v>2107415.1</v>
      </c>
      <c r="E40" s="6">
        <v>952445.54999999993</v>
      </c>
      <c r="F40" s="7"/>
      <c r="G40" s="2">
        <v>0.58169555888527702</v>
      </c>
      <c r="H40" s="2">
        <v>0.57672235725604826</v>
      </c>
      <c r="J40" s="17"/>
      <c r="K40" s="17"/>
    </row>
    <row r="41" spans="1:11" x14ac:dyDescent="0.25">
      <c r="A41" s="5" t="s">
        <v>43</v>
      </c>
      <c r="B41">
        <v>38</v>
      </c>
      <c r="D41" s="6">
        <v>139886.6</v>
      </c>
      <c r="E41" s="6">
        <v>44691.15</v>
      </c>
      <c r="F41" s="7"/>
      <c r="G41" s="2">
        <v>0.464519378578091</v>
      </c>
      <c r="H41" s="2">
        <v>0.27348978228130916</v>
      </c>
      <c r="J41" s="17"/>
      <c r="K41" s="17"/>
    </row>
    <row r="42" spans="1:11" x14ac:dyDescent="0.25">
      <c r="A42" s="5" t="s">
        <v>44</v>
      </c>
      <c r="B42">
        <v>39</v>
      </c>
      <c r="D42" s="6">
        <v>7184.8</v>
      </c>
      <c r="E42" s="6">
        <v>2911.3</v>
      </c>
      <c r="F42" s="7"/>
      <c r="G42" s="2">
        <v>0.59477936606587956</v>
      </c>
      <c r="H42" s="2">
        <v>0.14968901174844507</v>
      </c>
      <c r="J42" s="17"/>
      <c r="K42" s="17"/>
    </row>
    <row r="43" spans="1:11" x14ac:dyDescent="0.25">
      <c r="A43" s="5" t="s">
        <v>45</v>
      </c>
      <c r="B43">
        <v>40</v>
      </c>
      <c r="D43" s="6">
        <v>27826.399999999998</v>
      </c>
      <c r="E43" s="6">
        <v>9433.1999999999989</v>
      </c>
      <c r="F43" s="7"/>
      <c r="G43" s="2">
        <v>8.004129761451928E-2</v>
      </c>
      <c r="H43" s="2">
        <v>0.18215711215404173</v>
      </c>
      <c r="J43" s="17"/>
      <c r="K43" s="17"/>
    </row>
    <row r="44" spans="1:11" x14ac:dyDescent="0.25">
      <c r="A44" s="5" t="s">
        <v>46</v>
      </c>
      <c r="B44">
        <v>41</v>
      </c>
      <c r="D44" s="6">
        <v>3645315.8</v>
      </c>
      <c r="E44" s="6">
        <v>1525649.3</v>
      </c>
      <c r="F44" s="7"/>
      <c r="G44" s="2">
        <v>-4.3800754993583491E-2</v>
      </c>
      <c r="H44" s="2">
        <v>0.25702132813491296</v>
      </c>
      <c r="J44" s="17"/>
      <c r="K44" s="17"/>
    </row>
    <row r="45" spans="1:11" x14ac:dyDescent="0.25">
      <c r="A45" s="5" t="s">
        <v>47</v>
      </c>
      <c r="B45">
        <v>42</v>
      </c>
      <c r="D45" s="6">
        <v>1879209.8499999999</v>
      </c>
      <c r="E45" s="6">
        <v>658312.21</v>
      </c>
      <c r="F45" s="7"/>
      <c r="G45" s="2">
        <v>9.5373409917206553E-2</v>
      </c>
      <c r="H45" s="2">
        <v>-0.28199170432768295</v>
      </c>
      <c r="J45" s="17"/>
      <c r="K45" s="17"/>
    </row>
    <row r="46" spans="1:11" x14ac:dyDescent="0.25">
      <c r="A46" s="5" t="s">
        <v>48</v>
      </c>
      <c r="B46">
        <v>43</v>
      </c>
      <c r="D46" s="6">
        <v>1380258.6</v>
      </c>
      <c r="E46" s="6">
        <v>521738</v>
      </c>
      <c r="F46" s="7"/>
      <c r="G46" s="2">
        <v>-0.22335697768261742</v>
      </c>
      <c r="H46" s="2">
        <v>-0.20126624601351106</v>
      </c>
      <c r="J46" s="17"/>
      <c r="K46" s="17"/>
    </row>
    <row r="47" spans="1:11" x14ac:dyDescent="0.25">
      <c r="A47" s="5" t="s">
        <v>49</v>
      </c>
      <c r="B47">
        <v>44</v>
      </c>
      <c r="D47" s="6">
        <v>2059215.9</v>
      </c>
      <c r="E47" s="6">
        <v>659771</v>
      </c>
      <c r="F47" s="7"/>
      <c r="G47" s="2">
        <v>0.31484385893195643</v>
      </c>
      <c r="H47" s="2">
        <v>0.16572525238318958</v>
      </c>
      <c r="J47" s="17"/>
      <c r="K47" s="17"/>
    </row>
    <row r="48" spans="1:11" x14ac:dyDescent="0.25">
      <c r="A48" s="5" t="s">
        <v>50</v>
      </c>
      <c r="B48">
        <v>45</v>
      </c>
      <c r="D48" s="6">
        <v>1109518.21</v>
      </c>
      <c r="E48" s="6">
        <v>477208.55</v>
      </c>
      <c r="F48" s="7"/>
      <c r="G48" s="2">
        <v>-0.14313654758043348</v>
      </c>
      <c r="H48" s="2">
        <v>-0.1131597707339792</v>
      </c>
      <c r="J48" s="17"/>
      <c r="K48" s="17"/>
    </row>
    <row r="49" spans="1:11" x14ac:dyDescent="0.25">
      <c r="A49" s="5" t="s">
        <v>51</v>
      </c>
      <c r="B49">
        <v>46</v>
      </c>
      <c r="D49" s="6">
        <v>2380329.4900000002</v>
      </c>
      <c r="E49" s="6">
        <v>1023060.8500000001</v>
      </c>
      <c r="F49" s="7"/>
      <c r="G49" s="2">
        <v>0.54547091054053487</v>
      </c>
      <c r="H49" s="2">
        <v>0.58214538370813473</v>
      </c>
      <c r="J49" s="17"/>
      <c r="K49" s="17"/>
    </row>
    <row r="50" spans="1:11" x14ac:dyDescent="0.25">
      <c r="A50" s="5" t="s">
        <v>52</v>
      </c>
      <c r="B50">
        <v>47</v>
      </c>
      <c r="D50" s="6">
        <v>82771.5</v>
      </c>
      <c r="E50" s="6">
        <v>33395.25</v>
      </c>
      <c r="F50" s="7"/>
      <c r="G50" s="2">
        <v>-0.34506995447143674</v>
      </c>
      <c r="H50" s="2">
        <v>-4.2690879903682144E-2</v>
      </c>
      <c r="J50" s="17"/>
      <c r="K50" s="17"/>
    </row>
    <row r="51" spans="1:11" x14ac:dyDescent="0.25">
      <c r="A51" s="5" t="s">
        <v>53</v>
      </c>
      <c r="B51">
        <v>48</v>
      </c>
      <c r="D51" s="6">
        <v>11635530.899999999</v>
      </c>
      <c r="E51" s="6">
        <v>4400435.2000000002</v>
      </c>
      <c r="F51" s="7"/>
      <c r="G51" s="2">
        <v>-9.6826984761771984E-2</v>
      </c>
      <c r="H51" s="2">
        <v>-0.18930983016329705</v>
      </c>
      <c r="J51" s="17"/>
      <c r="K51" s="17"/>
    </row>
    <row r="52" spans="1:11" x14ac:dyDescent="0.25">
      <c r="A52" s="5" t="s">
        <v>54</v>
      </c>
      <c r="B52">
        <v>49</v>
      </c>
      <c r="D52" s="6">
        <v>3448444.3</v>
      </c>
      <c r="E52" s="6">
        <v>1680276.8</v>
      </c>
      <c r="F52" s="7"/>
      <c r="G52" s="2">
        <v>-9.5104468904731565E-2</v>
      </c>
      <c r="H52" s="2">
        <v>0.19839861835990158</v>
      </c>
      <c r="J52" s="17"/>
      <c r="K52" s="17"/>
    </row>
    <row r="53" spans="1:11" x14ac:dyDescent="0.25">
      <c r="A53" s="5" t="s">
        <v>55</v>
      </c>
      <c r="B53">
        <v>50</v>
      </c>
      <c r="D53" s="6">
        <v>17465491.400000002</v>
      </c>
      <c r="E53" s="6">
        <v>7312366.6000000006</v>
      </c>
      <c r="F53" s="7"/>
      <c r="G53" s="2">
        <v>6.9837452741957184E-2</v>
      </c>
      <c r="H53" s="2">
        <v>0.5407465902023818</v>
      </c>
      <c r="J53" s="17"/>
      <c r="K53" s="17"/>
    </row>
    <row r="54" spans="1:11" x14ac:dyDescent="0.25">
      <c r="A54" s="5" t="s">
        <v>56</v>
      </c>
      <c r="B54">
        <v>51</v>
      </c>
      <c r="D54" s="6">
        <v>3084917.5</v>
      </c>
      <c r="E54" s="6">
        <v>1607543.7</v>
      </c>
      <c r="F54" s="7"/>
      <c r="G54" s="2">
        <v>-0.14528136704555683</v>
      </c>
      <c r="H54" s="2">
        <v>0.18034498177949332</v>
      </c>
      <c r="J54" s="17"/>
      <c r="K54" s="17"/>
    </row>
    <row r="55" spans="1:11" x14ac:dyDescent="0.25">
      <c r="A55" s="5" t="s">
        <v>57</v>
      </c>
      <c r="B55">
        <v>52</v>
      </c>
      <c r="D55" s="6">
        <v>8071397.8999999994</v>
      </c>
      <c r="E55" s="6">
        <v>2623041.4</v>
      </c>
      <c r="F55" s="7"/>
      <c r="G55" s="2">
        <v>0.30735981536991885</v>
      </c>
      <c r="H55" s="2">
        <v>4.866997223707048E-2</v>
      </c>
      <c r="J55" s="17"/>
      <c r="K55" s="17"/>
    </row>
    <row r="56" spans="1:11" x14ac:dyDescent="0.25">
      <c r="A56" s="5" t="s">
        <v>58</v>
      </c>
      <c r="B56">
        <v>53</v>
      </c>
      <c r="D56" s="6">
        <v>2684017.4700000002</v>
      </c>
      <c r="E56" s="6">
        <v>1390851</v>
      </c>
      <c r="F56" s="7"/>
      <c r="G56" s="2">
        <v>5.1590757705781032E-2</v>
      </c>
      <c r="H56" s="2">
        <v>0.13616253462195216</v>
      </c>
      <c r="J56" s="17"/>
      <c r="K56" s="17"/>
    </row>
    <row r="57" spans="1:11" x14ac:dyDescent="0.25">
      <c r="A57" s="5" t="s">
        <v>59</v>
      </c>
      <c r="B57">
        <v>54</v>
      </c>
      <c r="D57" s="6">
        <v>143035.9</v>
      </c>
      <c r="E57" s="6">
        <v>57871.1</v>
      </c>
      <c r="F57" s="7"/>
      <c r="G57" s="2">
        <v>-6.7130732361777579E-3</v>
      </c>
      <c r="H57" s="2">
        <v>0.1513062611408198</v>
      </c>
      <c r="J57" s="17"/>
      <c r="K57" s="17"/>
    </row>
    <row r="58" spans="1:11" x14ac:dyDescent="0.25">
      <c r="A58" s="5" t="s">
        <v>60</v>
      </c>
      <c r="B58">
        <v>55</v>
      </c>
      <c r="D58" s="6">
        <v>2323981.1</v>
      </c>
      <c r="E58" s="6">
        <v>1014325.8999999999</v>
      </c>
      <c r="F58" s="7"/>
      <c r="G58" s="2">
        <v>-0.40693142035006347</v>
      </c>
      <c r="H58" s="2">
        <v>-0.36910065395902092</v>
      </c>
      <c r="J58" s="17"/>
      <c r="K58" s="17"/>
    </row>
    <row r="59" spans="1:11" x14ac:dyDescent="0.25">
      <c r="A59" s="5" t="s">
        <v>61</v>
      </c>
      <c r="B59">
        <v>56</v>
      </c>
      <c r="D59" s="6">
        <v>1764658</v>
      </c>
      <c r="E59" s="6">
        <v>712112.10000000009</v>
      </c>
      <c r="F59" s="7"/>
      <c r="G59" s="2">
        <v>6.0275198643353844E-2</v>
      </c>
      <c r="H59" s="2">
        <v>-5.5816461582154697E-2</v>
      </c>
      <c r="J59" s="17"/>
      <c r="K59" s="17"/>
    </row>
    <row r="60" spans="1:11" x14ac:dyDescent="0.25">
      <c r="A60" s="5" t="s">
        <v>62</v>
      </c>
      <c r="B60">
        <v>57</v>
      </c>
      <c r="D60" s="6">
        <v>1224502.3</v>
      </c>
      <c r="E60" s="6">
        <v>626194.1</v>
      </c>
      <c r="F60" s="7"/>
      <c r="G60" s="2">
        <v>5.9748682954253729E-2</v>
      </c>
      <c r="H60" s="2">
        <v>0.16459540808090267</v>
      </c>
      <c r="J60" s="17"/>
      <c r="K60" s="17"/>
    </row>
    <row r="61" spans="1:11" x14ac:dyDescent="0.25">
      <c r="A61" s="5" t="s">
        <v>63</v>
      </c>
      <c r="B61">
        <v>58</v>
      </c>
      <c r="D61" s="6">
        <v>4771063.5000000009</v>
      </c>
      <c r="E61" s="6">
        <v>1563677.45</v>
      </c>
      <c r="F61" s="7"/>
      <c r="G61" s="2">
        <v>-0.10608946758078264</v>
      </c>
      <c r="H61" s="2">
        <v>0.11530725831418565</v>
      </c>
      <c r="J61" s="17"/>
      <c r="K61" s="17"/>
    </row>
    <row r="62" spans="1:11" x14ac:dyDescent="0.25">
      <c r="A62" s="5" t="s">
        <v>64</v>
      </c>
      <c r="B62">
        <v>59</v>
      </c>
      <c r="D62" s="6">
        <v>2989391.3</v>
      </c>
      <c r="E62" s="6">
        <v>1582179.1999999997</v>
      </c>
      <c r="F62" s="7"/>
      <c r="G62" s="2">
        <v>0.22394039121906384</v>
      </c>
      <c r="H62" s="2">
        <v>0.53677890907854686</v>
      </c>
      <c r="J62" s="17"/>
      <c r="K62" s="17"/>
    </row>
    <row r="63" spans="1:11" x14ac:dyDescent="0.25">
      <c r="A63" s="5" t="s">
        <v>65</v>
      </c>
      <c r="B63">
        <v>60</v>
      </c>
      <c r="D63" s="6">
        <v>1194421.2</v>
      </c>
      <c r="E63" s="6">
        <v>350999.25</v>
      </c>
      <c r="F63" s="7"/>
      <c r="G63" s="2">
        <v>-9.2353724995811071E-2</v>
      </c>
      <c r="H63" s="2">
        <v>-0.10341137374913145</v>
      </c>
      <c r="J63" s="17"/>
      <c r="K63" s="17"/>
    </row>
    <row r="64" spans="1:11" x14ac:dyDescent="0.25">
      <c r="A64" s="5" t="s">
        <v>66</v>
      </c>
      <c r="B64">
        <v>61</v>
      </c>
      <c r="D64" s="6">
        <v>131870.19999999998</v>
      </c>
      <c r="E64" s="6">
        <v>33279.050000000003</v>
      </c>
      <c r="F64" s="7"/>
      <c r="G64" s="2">
        <v>-0.24261758592547045</v>
      </c>
      <c r="H64" s="2">
        <v>-3.5904039584685243E-2</v>
      </c>
      <c r="J64" s="17"/>
      <c r="K64" s="17"/>
    </row>
    <row r="65" spans="1:11" x14ac:dyDescent="0.25">
      <c r="A65" s="5" t="s">
        <v>67</v>
      </c>
      <c r="B65">
        <v>62</v>
      </c>
      <c r="D65" s="6">
        <v>29402.799999999999</v>
      </c>
      <c r="E65" s="6">
        <v>16392.599999999999</v>
      </c>
      <c r="F65" s="7"/>
      <c r="G65" s="2">
        <v>-0.54197607598111386</v>
      </c>
      <c r="H65" s="2">
        <v>-0.50465876281027566</v>
      </c>
      <c r="J65" s="17"/>
      <c r="K65" s="17"/>
    </row>
    <row r="66" spans="1:11" x14ac:dyDescent="0.25">
      <c r="A66" s="5" t="s">
        <v>68</v>
      </c>
      <c r="B66">
        <v>63</v>
      </c>
      <c r="D66" s="6">
        <v>7954.0999999999995</v>
      </c>
      <c r="E66" s="6">
        <v>2076.9</v>
      </c>
      <c r="F66" s="7"/>
      <c r="G66" s="2">
        <v>-0.49605286499911305</v>
      </c>
      <c r="H66" s="2">
        <v>-0.81355452917334337</v>
      </c>
      <c r="J66" s="17"/>
      <c r="K66" s="17"/>
    </row>
    <row r="67" spans="1:11" x14ac:dyDescent="0.25">
      <c r="A67" s="5" t="s">
        <v>69</v>
      </c>
      <c r="B67">
        <v>64</v>
      </c>
      <c r="D67" s="6">
        <v>2927369.25</v>
      </c>
      <c r="E67" s="6">
        <v>1249121.6499999999</v>
      </c>
      <c r="F67" s="7"/>
      <c r="G67" s="2">
        <v>-3.3983656312788102E-2</v>
      </c>
      <c r="H67" s="2">
        <v>7.4061522443395145E-2</v>
      </c>
      <c r="J67" s="17"/>
      <c r="K67" s="17"/>
    </row>
    <row r="68" spans="1:11" x14ac:dyDescent="0.25">
      <c r="A68" s="5" t="s">
        <v>70</v>
      </c>
      <c r="B68">
        <v>65</v>
      </c>
      <c r="D68" s="6">
        <v>103247.9</v>
      </c>
      <c r="E68" s="6">
        <v>58688.700000000004</v>
      </c>
      <c r="F68" s="7"/>
      <c r="G68" s="2">
        <v>-1.8237850862304228E-2</v>
      </c>
      <c r="H68" s="2">
        <v>0.27399539580151822</v>
      </c>
      <c r="J68" s="17"/>
      <c r="K68" s="17"/>
    </row>
    <row r="69" spans="1:11" x14ac:dyDescent="0.25">
      <c r="A69" s="5" t="s">
        <v>71</v>
      </c>
      <c r="B69">
        <v>66</v>
      </c>
      <c r="D69" s="6">
        <v>1992990.2999999998</v>
      </c>
      <c r="E69" s="6">
        <v>784631.75000000012</v>
      </c>
      <c r="F69" s="7"/>
      <c r="G69" s="2">
        <v>-4.0084216764392E-2</v>
      </c>
      <c r="H69" s="2">
        <v>0.15435454022106643</v>
      </c>
      <c r="J69" s="17"/>
      <c r="K69" s="17"/>
    </row>
    <row r="70" spans="1:11" x14ac:dyDescent="0.25">
      <c r="A70" t="s">
        <v>72</v>
      </c>
      <c r="B70">
        <v>67</v>
      </c>
      <c r="D70" s="6">
        <v>164522.4</v>
      </c>
      <c r="E70" s="6">
        <v>57244.95</v>
      </c>
      <c r="G70" s="10">
        <v>2.9048995663659469</v>
      </c>
      <c r="H70" s="10">
        <v>2.7905165820760613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160068922.26000002</v>
      </c>
      <c r="E72" s="6">
        <v>68094901.540000007</v>
      </c>
      <c r="G72" s="11">
        <v>4.6588596599461241E-2</v>
      </c>
      <c r="H72" s="11">
        <v>7.9688035066801222E-2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StartDate xmlns="http://schemas.microsoft.com/sharepoint/v3" xsi:nil="true"/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39A443-82B5-4246-B3D9-8BC1339B2106}"/>
</file>

<file path=customXml/itemProps2.xml><?xml version="1.0" encoding="utf-8"?>
<ds:datastoreItem xmlns:ds="http://schemas.openxmlformats.org/officeDocument/2006/customXml" ds:itemID="{3CBC45E2-8193-4958-825E-C9B0790AE4F9}"/>
</file>

<file path=customXml/itemProps3.xml><?xml version="1.0" encoding="utf-8"?>
<ds:datastoreItem xmlns:ds="http://schemas.openxmlformats.org/officeDocument/2006/customXml" ds:itemID="{0BE329B2-8A14-4106-8CA0-C10C2D1111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June 2020</vt:lpstr>
      <vt:lpstr>Week of June 1st</vt:lpstr>
      <vt:lpstr>Week of June 8th</vt:lpstr>
      <vt:lpstr>Week of June 15th</vt:lpstr>
      <vt:lpstr>Week of June 22nd</vt:lpstr>
      <vt:lpstr>Week of June 29th</vt:lpstr>
      <vt:lpstr>June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2020-07-09T16:33:17Z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