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2004\"/>
    </mc:Choice>
  </mc:AlternateContent>
  <xr:revisionPtr revIDLastSave="0" documentId="13_ncr:1_{0F22BE89-1773-414A-99FD-5F09F0E9FF3D}" xr6:coauthVersionLast="44" xr6:coauthVersionMax="44" xr10:uidLastSave="{00000000-0000-0000-0000-000000000000}"/>
  <bookViews>
    <workbookView xWindow="31050" yWindow="1530" windowWidth="25035" windowHeight="8940" tabRatio="907" xr2:uid="{00000000-000D-0000-FFFF-FFFF00000000}"/>
  </bookViews>
  <sheets>
    <sheet name="April 2020" sheetId="11" r:id="rId1"/>
    <sheet name="Week of March 30th" sheetId="178" r:id="rId2"/>
    <sheet name="Week of April 6th" sheetId="179" r:id="rId3"/>
    <sheet name="Week of April 13th" sheetId="180" r:id="rId4"/>
    <sheet name="Week of April 20th" sheetId="181" r:id="rId5"/>
    <sheet name="Week of April 27th" sheetId="182" r:id="rId6"/>
    <sheet name="April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82" l="1"/>
  <c r="E71" i="182"/>
  <c r="D71" i="181"/>
  <c r="E71" i="181"/>
  <c r="D71" i="180"/>
  <c r="E71" i="180"/>
  <c r="D71" i="179"/>
  <c r="E71" i="179"/>
  <c r="D71" i="178"/>
  <c r="E71" i="178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<sst xmlns="http://schemas.openxmlformats.org/spreadsheetml/2006/main" count="537" uniqueCount="83">
  <si>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</si>
  <si>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</si>
  <si>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</si>
  <si>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</si>
  <si>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</si>
  <si>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</si>
  <si>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</si>
  <si>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</si>
  <si>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</si>
  <si>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</si>
  <si>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</si>
  <si>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</si>
  <si>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</si>
  <si>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</si>
  <si>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</si>
  <si>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</si>
  <si>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</si>
  <si>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</si>
  <si>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</si>
  <si>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</si>
  <si>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</si>
  <si>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</si>
  <si>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</si>
  <si>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</si>
  <si>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</si>
  <si>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</si>
  <si>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</si>
  <si>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</si>
  <si>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</si>
  <si>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</si>
  <si>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</si>
  <si>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</si>
  <si>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</si>
  <si>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</si>
  <si>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</si>
  <si>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</si>
  <si>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</si>
  <si>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</si>
  <si>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</si>
  <si>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</si>
  <si>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</si>
  <si>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</si>
  <si>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</si>
  <si>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</si>
  <si>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</si>
  <si>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</si>
  <si>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</si>
  <si>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</si>
  <si>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</si>
  <si>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</si>
  <si>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</si>
  <si>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</si>
  <si>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</si>
  <si>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</si>
  <si>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</si>
  <si>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</si>
  <si>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</si>
  <si>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</si>
  <si>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</si>
  <si>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</si>
  <si>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</si>
  <si>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</si>
  <si>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</si>
  <si>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</si>
  <si>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</si>
  <si>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</si>
  <si>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</si>
  <si>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</si>
  <si>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</si>
  <si>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</si>
  <si>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</si>
  <si>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</si>
  <si>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</si>
  <si>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</si>
  <si>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</si>
  <si>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</si>
  <si>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</si>
  <si>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03/30/2020</t>
  </si>
  <si>
    <t>April 1 - 30</t>
  </si>
  <si>
    <t>Week of 04/06/2020</t>
  </si>
  <si>
    <t>Week of 04/13/2020</t>
  </si>
  <si>
    <t>Week of 04/20/2020</t>
  </si>
  <si>
    <t>Week of 04/27/2020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</si>
</sst>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</cellStyleXfs>
  <cellXfs count="41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  <xf numFmtId="0" fontId="17" fillId="0" borderId="0" xfId="26"/>
    <xf numFmtId="0" fontId="12" fillId="0" borderId="0" xfId="26" applyFont="1" applyAlignment="1">
      <alignment horizontal="left"/>
    </xf>
    <xf numFmtId="0" fontId="13" fillId="0" borderId="0" xfId="26" applyFont="1"/>
    <xf numFmtId="164" fontId="12" fillId="0" borderId="0" xfId="26" applyNumberFormat="1" applyFont="1"/>
    <xf numFmtId="0" fontId="12" fillId="0" borderId="0" xfId="26" applyFont="1"/>
    <xf numFmtId="0" fontId="1" fillId="0" borderId="0" xfId="26" applyFont="1"/>
    <xf numFmtId="0" fontId="12" fillId="0" borderId="0" xfId="26" applyFont="1" applyAlignment="1">
      <alignment horizontal="center"/>
    </xf>
    <xf numFmtId="7" fontId="13" fillId="0" borderId="0" xfId="26" applyNumberFormat="1" applyFont="1" applyAlignment="1">
      <alignment horizontal="center"/>
    </xf>
  </cellXfs>
  <cellStyles count="27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'April 2019'!A1</f>
        <v>April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March 30th:Week of April 27th'!D3)</f>
        <v>895994.4</v>
      </c>
      <c r="E4" s="6">
        <f>SUM('Week of March 30th:Week of April 27th'!E3)</f>
        <v>693752.14999999991</v>
      </c>
      <c r="F4" s="7"/>
      <c r="G4" s="20">
        <f>IFERROR((D4/'April 2019'!D4)-1,0)</f>
        <v>-0.13857373165125342</v>
      </c>
      <c r="H4" s="20">
        <f>IFERROR((E4/'April 2019'!E4)-1,0)</f>
        <v>0.16272872269596683</v>
      </c>
      <c r="J4" s="17"/>
      <c r="K4" s="17"/>
    </row>
    <row r="5" spans="1:11" x14ac:dyDescent="0.25">
      <c r="A5" s="5" t="s">
        <v>7</v>
      </c>
      <c r="B5">
        <v>2</v>
      </c>
      <c r="D5" s="6">
        <f>SUM('Week of March 30th:Week of April 27th'!D4)</f>
        <v>114835</v>
      </c>
      <c r="E5" s="6">
        <f>SUM('Week of March 30th:Week of April 27th'!E4)</f>
        <v>76497.75</v>
      </c>
      <c r="F5" s="7"/>
      <c r="G5" s="21">
        <f>IFERROR((D5/'April 2019'!D5)-1,0)</f>
        <v>2.3971836819217227</v>
      </c>
      <c r="H5" s="21">
        <f>IFERROR((E5/'April 2019'!E5)-1,0)</f>
        <v>2.4718206944753311</v>
      </c>
      <c r="J5" s="17"/>
      <c r="K5" s="17"/>
    </row>
    <row r="6" spans="1:11" x14ac:dyDescent="0.25">
      <c r="A6" s="5" t="s">
        <v>8</v>
      </c>
      <c r="B6">
        <v>3</v>
      </c>
      <c r="D6" s="6">
        <f>SUM('Week of March 30th:Week of April 27th'!D5)</f>
        <v>1106311.5</v>
      </c>
      <c r="E6" s="6">
        <f>SUM('Week of March 30th:Week of April 27th'!E5)</f>
        <v>803065.2</v>
      </c>
      <c r="F6" s="7"/>
      <c r="G6" s="21">
        <f>IFERROR((D6/'April 2019'!D6)-1,0)</f>
        <v>-0.44161660885374965</v>
      </c>
      <c r="H6" s="21">
        <f>IFERROR((E6/'April 2019'!E6)-1,0)</f>
        <v>-4.8053454037783827E-2</v>
      </c>
      <c r="J6" s="17"/>
      <c r="K6" s="17"/>
    </row>
    <row r="7" spans="1:11" x14ac:dyDescent="0.25">
      <c r="A7" s="5" t="s">
        <v>9</v>
      </c>
      <c r="B7">
        <v>4</v>
      </c>
      <c r="D7" s="6">
        <f>SUM('Week of March 30th:Week of April 27th'!D6)</f>
        <v>38677.100000000006</v>
      </c>
      <c r="E7" s="6">
        <f>SUM('Week of March 30th:Week of April 27th'!E6)</f>
        <v>21673.050000000003</v>
      </c>
      <c r="F7" s="7"/>
      <c r="G7" s="21">
        <f>IFERROR((D7/'April 2019'!D7)-1,0)</f>
        <v>-0.1276071682324148</v>
      </c>
      <c r="H7" s="21">
        <f>IFERROR((E7/'April 2019'!E7)-1,0)</f>
        <v>-0.38407750380456929</v>
      </c>
      <c r="J7" s="17"/>
      <c r="K7" s="17"/>
    </row>
    <row r="8" spans="1:11" x14ac:dyDescent="0.25">
      <c r="A8" s="5" t="s">
        <v>10</v>
      </c>
      <c r="B8">
        <v>5</v>
      </c>
      <c r="D8" s="6">
        <f>SUM('Week of March 30th:Week of April 27th'!D7)</f>
        <v>2961674.1</v>
      </c>
      <c r="E8" s="6">
        <f>SUM('Week of March 30th:Week of April 27th'!E7)</f>
        <v>2078585.95</v>
      </c>
      <c r="F8" s="7"/>
      <c r="G8" s="21">
        <f>IFERROR((D8/'April 2019'!D8)-1,0)</f>
        <v>-0.27968957089995328</v>
      </c>
      <c r="H8" s="21">
        <f>IFERROR((E8/'April 2019'!E8)-1,0)</f>
        <v>0.29195659901469773</v>
      </c>
      <c r="J8" s="17"/>
      <c r="K8" s="17"/>
    </row>
    <row r="9" spans="1:11" x14ac:dyDescent="0.25">
      <c r="A9" s="5" t="s">
        <v>11</v>
      </c>
      <c r="B9">
        <v>6</v>
      </c>
      <c r="D9" s="6">
        <f>SUM('Week of March 30th:Week of April 27th'!D8)</f>
        <v>11096387.649999999</v>
      </c>
      <c r="E9" s="6">
        <f>SUM('Week of March 30th:Week of April 27th'!E8)</f>
        <v>7305227.2999999998</v>
      </c>
      <c r="F9" s="7"/>
      <c r="G9" s="21">
        <f>IFERROR((D9/'April 2019'!D9)-1,0)</f>
        <v>-0.25495882661645441</v>
      </c>
      <c r="H9" s="21">
        <f>IFERROR((E9/'April 2019'!E9)-1,0)</f>
        <v>2.568966585650001E-2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March 30th:Week of April 27th'!D9)</f>
        <v>9572.5</v>
      </c>
      <c r="E10" s="6">
        <f>SUM('Week of March 30th:Week of April 27th'!E9)</f>
        <v>10851.05</v>
      </c>
      <c r="F10" s="7"/>
      <c r="G10" s="21">
        <f>IFERROR((D10/'April 2019'!D10)-1,0)</f>
        <v>-0.45910133691954758</v>
      </c>
      <c r="H10" s="21">
        <f>IFERROR((E10/'April 2019'!E10)-1,0)</f>
        <v>-0.24259155204846949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March 30th:Week of April 27th'!D10)</f>
        <v>1518779.5</v>
      </c>
      <c r="E11" s="6">
        <f>SUM('Week of March 30th:Week of April 27th'!E10)</f>
        <v>632668.05000000005</v>
      </c>
      <c r="F11" s="7"/>
      <c r="G11" s="21">
        <f>IFERROR((D11/'April 2019'!D11)-1,0)</f>
        <v>-0.15182271224711275</v>
      </c>
      <c r="H11" s="21">
        <f>IFERROR((E11/'April 2019'!E11)-1,0)</f>
        <v>-0.43168751385314796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March 30th:Week of April 27th'!D11)</f>
        <v>612273.19999999995</v>
      </c>
      <c r="E12" s="6">
        <f>SUM('Week of March 30th:Week of April 27th'!E11)</f>
        <v>291119.84999999998</v>
      </c>
      <c r="F12" s="7"/>
      <c r="G12" s="21">
        <f>IFERROR((D12/'April 2019'!D12)-1,0)</f>
        <v>6.6303542170554675E-2</v>
      </c>
      <c r="H12" s="21">
        <f>IFERROR((E12/'April 2019'!E12)-1,0)</f>
        <v>0.27633119478769785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March 30th:Week of April 27th'!D12)</f>
        <v>1258906.6000000001</v>
      </c>
      <c r="E13" s="6">
        <f>SUM('Week of March 30th:Week of April 27th'!E12)</f>
        <v>884622.6</v>
      </c>
      <c r="F13" s="7"/>
      <c r="G13" s="21">
        <f>IFERROR((D13/'April 2019'!D13)-1,0)</f>
        <v>0.64396602078863752</v>
      </c>
      <c r="H13" s="21">
        <f>IFERROR((E13/'April 2019'!E13)-1,0)</f>
        <v>1.2416074900110887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March 30th:Week of April 27th'!D13)</f>
        <v>7131723.2000000002</v>
      </c>
      <c r="E14" s="6">
        <f>SUM('Week of March 30th:Week of April 27th'!E13)</f>
        <v>2293383.75</v>
      </c>
      <c r="F14" s="7"/>
      <c r="G14" s="21">
        <f>IFERROR((D14/'April 2019'!D14)-1,0)</f>
        <v>-0.13699947490696518</v>
      </c>
      <c r="H14" s="21">
        <f>IFERROR((E14/'April 2019'!E14)-1,0)</f>
        <v>0.15078440959584571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March 30th:Week of April 27th'!D14)</f>
        <v>153011.6</v>
      </c>
      <c r="E15" s="6">
        <f>SUM('Week of March 30th:Week of April 27th'!E14)</f>
        <v>105932.75</v>
      </c>
      <c r="F15" s="7"/>
      <c r="G15" s="21">
        <f>IFERROR((D15/'April 2019'!D15)-1,0)</f>
        <v>-0.15440172378443418</v>
      </c>
      <c r="H15" s="21">
        <f>IFERROR((E15/'April 2019'!E15)-1,0)</f>
        <v>0.3922225237698771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March 30th:Week of April 27th'!D15)</f>
        <v>14768098.200000001</v>
      </c>
      <c r="E16" s="6">
        <f>SUM('Week of March 30th:Week of April 27th'!E15)</f>
        <v>10465028.35</v>
      </c>
      <c r="F16" s="7"/>
      <c r="G16" s="21">
        <f>IFERROR((D16/'April 2019'!D16)-1,0)</f>
        <v>3.6839604156255756E-2</v>
      </c>
      <c r="H16" s="21">
        <f>IFERROR((E16/'April 2019'!E16)-1,0)</f>
        <v>0.14410700394390585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March 30th:Week of April 27th'!D16)</f>
        <v>131020.4</v>
      </c>
      <c r="E17" s="6">
        <f>SUM('Week of March 30th:Week of April 27th'!E16)</f>
        <v>24274.6</v>
      </c>
      <c r="F17" s="7"/>
      <c r="G17" s="21">
        <f>IFERROR((D17/'April 2019'!D17)-1,0)</f>
        <v>0.41574954427526523</v>
      </c>
      <c r="H17" s="21">
        <f>IFERROR((E17/'April 2019'!E17)-1,0)</f>
        <v>-0.71454912129069437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March 30th:Week of April 27th'!D17)</f>
        <v>170196.49</v>
      </c>
      <c r="E18" s="6">
        <f>SUM('Week of March 30th:Week of April 27th'!E17)</f>
        <v>46940.320000000007</v>
      </c>
      <c r="F18" s="7"/>
      <c r="G18" s="21">
        <f>IFERROR((D18/'April 2019'!D18)-1,0)</f>
        <v>0</v>
      </c>
      <c r="H18" s="21">
        <f>IFERROR((E18/'April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March 30th:Week of April 27th'!D18)</f>
        <v>4608916.2</v>
      </c>
      <c r="E19" s="6">
        <f>SUM('Week of March 30th:Week of April 27th'!E18)</f>
        <v>3336109</v>
      </c>
      <c r="F19" s="7"/>
      <c r="G19" s="21">
        <f>IFERROR((D19/'April 2019'!D19)-1,0)</f>
        <v>5.5207562107362218E-3</v>
      </c>
      <c r="H19" s="21">
        <f>IFERROR((E19/'April 2019'!E19)-1,0)</f>
        <v>0.18434205407441806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March 30th:Week of April 27th'!D19)</f>
        <v>1498306.6</v>
      </c>
      <c r="E20" s="6">
        <f>SUM('Week of March 30th:Week of April 27th'!E19)</f>
        <v>965389.55</v>
      </c>
      <c r="F20" s="7"/>
      <c r="G20" s="21">
        <f>IFERROR((D20/'April 2019'!D20)-1,0)</f>
        <v>0.15130172670677844</v>
      </c>
      <c r="H20" s="21">
        <f>IFERROR((E20/'April 2019'!E20)-1,0)</f>
        <v>0.96789577907878321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March 30th:Week of April 27th'!D20)</f>
        <v>717945.2</v>
      </c>
      <c r="E21" s="6">
        <f>SUM('Week of March 30th:Week of April 27th'!E20)</f>
        <v>392484.4</v>
      </c>
      <c r="F21" s="7"/>
      <c r="G21" s="21">
        <f>IFERROR((D21/'April 2019'!D21)-1,0)</f>
        <v>-0.2349454164351169</v>
      </c>
      <c r="H21" s="21">
        <f>IFERROR((E21/'April 2019'!E21)-1,0)</f>
        <v>0.16002681320136403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March 30th:Week of April 27th'!D21)</f>
        <v>85293.6</v>
      </c>
      <c r="E22" s="6">
        <f>SUM('Week of March 30th:Week of April 27th'!E21)</f>
        <v>36019.9</v>
      </c>
      <c r="F22" s="7"/>
      <c r="G22" s="21">
        <f>IFERROR((D22/'April 2019'!D22)-1,0)</f>
        <v>0.14007157727304631</v>
      </c>
      <c r="H22" s="21">
        <f>IFERROR((E22/'April 2019'!E22)-1,0)</f>
        <v>0.2977805800756621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March 30th:Week of April 27th'!D22)</f>
        <v>73523.099999999991</v>
      </c>
      <c r="E23" s="6">
        <f>SUM('Week of March 30th:Week of April 27th'!E22)</f>
        <v>44450</v>
      </c>
      <c r="F23" s="7"/>
      <c r="G23" s="21">
        <f>IFERROR((D23/'April 2019'!D23)-1,0)</f>
        <v>1.1638888316611382</v>
      </c>
      <c r="H23" s="21">
        <f>IFERROR((E23/'April 2019'!E23)-1,0)</f>
        <v>1.302059164733179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March 30th:Week of April 27th'!D23)</f>
        <v>27309.8</v>
      </c>
      <c r="E24" s="6">
        <f>SUM('Week of March 30th:Week of April 27th'!E23)</f>
        <v>19464.55</v>
      </c>
      <c r="F24" s="7"/>
      <c r="G24" s="21">
        <f>IFERROR((D24/'April 2019'!D24)-1,0)</f>
        <v>-0.33902583650995344</v>
      </c>
      <c r="H24" s="21">
        <f>IFERROR((E24/'April 2019'!E24)-1,0)</f>
        <v>-0.11130109623190254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March 30th:Week of April 27th'!D24)</f>
        <v>39889.5</v>
      </c>
      <c r="E25" s="6">
        <f>SUM('Week of March 30th:Week of April 27th'!E24)</f>
        <v>13552</v>
      </c>
      <c r="F25" s="7"/>
      <c r="G25" s="21">
        <f>IFERROR((D25/'April 2019'!D25)-1,0)</f>
        <v>-0.1312335157715</v>
      </c>
      <c r="H25" s="21">
        <f>IFERROR((E25/'April 2019'!E25)-1,0)</f>
        <v>-6.8491832463252189E-2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March 30th:Week of April 27th'!D25)</f>
        <v>100172.1</v>
      </c>
      <c r="E26" s="6">
        <f>SUM('Week of March 30th:Week of April 27th'!E25)</f>
        <v>96247.55</v>
      </c>
      <c r="F26" s="7"/>
      <c r="G26" s="21">
        <f>IFERROR((D26/'April 2019'!D26)-1,0)</f>
        <v>0.89493965054920332</v>
      </c>
      <c r="H26" s="21">
        <f>IFERROR((E26/'April 2019'!E26)-1,0)</f>
        <v>-0.42413678000082922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March 30th:Week of April 27th'!D26)</f>
        <v>20753.600000000002</v>
      </c>
      <c r="E27" s="6">
        <f>SUM('Week of March 30th:Week of April 27th'!E26)</f>
        <v>10835.3</v>
      </c>
      <c r="F27" s="7"/>
      <c r="G27" s="21">
        <f>IFERROR((D27/'April 2019'!D27)-1,0)</f>
        <v>-0.24403987863025567</v>
      </c>
      <c r="H27" s="21">
        <f>IFERROR((E27/'April 2019'!E27)-1,0)</f>
        <v>-0.27777907383646339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March 30th:Week of April 27th'!D27)</f>
        <v>65292.5</v>
      </c>
      <c r="E28" s="6">
        <f>SUM('Week of March 30th:Week of April 27th'!E27)</f>
        <v>17424.75</v>
      </c>
      <c r="F28" s="7"/>
      <c r="G28" s="21">
        <f>IFERROR((D28/'April 2019'!D28)-1,0)</f>
        <v>0.44475767103979202</v>
      </c>
      <c r="H28" s="21">
        <f>IFERROR((E28/'April 2019'!E28)-1,0)</f>
        <v>5.0826350338772031E-2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March 30th:Week of April 27th'!D28)</f>
        <v>90525.4</v>
      </c>
      <c r="E29" s="6">
        <f>SUM('Week of March 30th:Week of April 27th'!E28)</f>
        <v>98767.55</v>
      </c>
      <c r="F29" s="7"/>
      <c r="G29" s="21">
        <f>IFERROR((D29/'April 2019'!D29)-1,0)</f>
        <v>-0.37296296116716698</v>
      </c>
      <c r="H29" s="21">
        <f>IFERROR((E29/'April 2019'!E29)-1,0)</f>
        <v>0.98128892290193703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March 30th:Week of April 27th'!D29)</f>
        <v>1045390.5</v>
      </c>
      <c r="E30" s="6">
        <f>SUM('Week of March 30th:Week of April 27th'!E29)</f>
        <v>720655.25</v>
      </c>
      <c r="F30" s="7"/>
      <c r="G30" s="21">
        <f>IFERROR((D30/'April 2019'!D30)-1,0)</f>
        <v>0.20000117085547853</v>
      </c>
      <c r="H30" s="21">
        <f>IFERROR((E30/'April 2019'!E30)-1,0)</f>
        <v>0.83049914743278586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March 30th:Week of April 27th'!D30)</f>
        <v>352732.8</v>
      </c>
      <c r="E31" s="6">
        <f>SUM('Week of March 30th:Week of April 27th'!E30)</f>
        <v>162585.15</v>
      </c>
      <c r="F31" s="7"/>
      <c r="G31" s="21">
        <f>IFERROR((D31/'April 2019'!D31)-1,0)</f>
        <v>-0.27210113943652214</v>
      </c>
      <c r="H31" s="21">
        <f>IFERROR((E31/'April 2019'!E31)-1,0)</f>
        <v>-0.11529913211406506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March 30th:Week of April 27th'!D31)</f>
        <v>7340330.8999999994</v>
      </c>
      <c r="E32" s="6">
        <f>SUM('Week of March 30th:Week of April 27th'!E31)</f>
        <v>5579794.1499999994</v>
      </c>
      <c r="F32" s="7"/>
      <c r="G32" s="21">
        <f>IFERROR((D32/'April 2019'!D32)-1,0)</f>
        <v>-4.3278250889098646E-2</v>
      </c>
      <c r="H32" s="21">
        <f>IFERROR((E32/'April 2019'!E32)-1,0)</f>
        <v>0.71577146421651161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March 30th:Week of April 27th'!D32)</f>
        <v>31519.599999999999</v>
      </c>
      <c r="E33" s="6">
        <f>SUM('Week of March 30th:Week of April 27th'!E32)</f>
        <v>13959.400000000001</v>
      </c>
      <c r="F33" s="7"/>
      <c r="G33" s="21">
        <f>IFERROR((D33/'April 2019'!D33)-1,0)</f>
        <v>-0.17375268363396157</v>
      </c>
      <c r="H33" s="21">
        <f>IFERROR((E33/'April 2019'!E33)-1,0)</f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March 30th:Week of April 27th'!D33)</f>
        <v>1358380.0699999998</v>
      </c>
      <c r="E34" s="6">
        <f>SUM('Week of March 30th:Week of April 27th'!E33)</f>
        <v>495724.98000000004</v>
      </c>
      <c r="F34" s="7"/>
      <c r="G34" s="21">
        <f>IFERROR((D34/'April 2019'!D34)-1,0)</f>
        <v>-0.34415550405435569</v>
      </c>
      <c r="H34" s="21">
        <f>IFERROR((E34/'April 2019'!E34)-1,0)</f>
        <v>-4.6601691913043197E-2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March 30th:Week of April 27th'!D34)</f>
        <v>36541.4</v>
      </c>
      <c r="E35" s="6">
        <f>SUM('Week of March 30th:Week of April 27th'!E34)</f>
        <v>32840.5</v>
      </c>
      <c r="F35" s="7"/>
      <c r="G35" s="21">
        <f>IFERROR((D35/'April 2019'!D35)-1,0)</f>
        <v>-0.5881661472920201</v>
      </c>
      <c r="H35" s="21">
        <f>IFERROR((E35/'April 2019'!E35)-1,0)</f>
        <v>-0.11221496830352917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March 30th:Week of April 27th'!D35)</f>
        <v>42837.8</v>
      </c>
      <c r="E36" s="6">
        <f>SUM('Week of March 30th:Week of April 27th'!E35)</f>
        <v>44174.9</v>
      </c>
      <c r="F36" s="7"/>
      <c r="G36" s="21">
        <f>IFERROR((D36/'April 2019'!D36)-1,0)</f>
        <v>-0.219397972590059</v>
      </c>
      <c r="H36" s="21">
        <f>IFERROR((E36/'April 2019'!E36)-1,0)</f>
        <v>1.2084302986824378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March 30th:Week of April 27th'!D36)</f>
        <v>81410</v>
      </c>
      <c r="E37" s="6">
        <f>SUM('Week of March 30th:Week of April 27th'!E36)</f>
        <v>19224.8</v>
      </c>
      <c r="F37" s="7"/>
      <c r="G37" s="21">
        <f>IFERROR((D37/'April 2019'!D37)-1,0)</f>
        <v>4.367857472537616</v>
      </c>
      <c r="H37" s="21">
        <f>IFERROR((E37/'April 2019'!E37)-1,0)</f>
        <v>1.4560901448756929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March 30th:Week of April 27th'!D37)</f>
        <v>1818701.5</v>
      </c>
      <c r="E38" s="6">
        <f>SUM('Week of March 30th:Week of April 27th'!E37)</f>
        <v>1227806.3</v>
      </c>
      <c r="F38" s="7"/>
      <c r="G38" s="21">
        <f>IFERROR((D38/'April 2019'!D38)-1,0)</f>
        <v>-0.11673326493327596</v>
      </c>
      <c r="H38" s="21">
        <f>IFERROR((E38/'April 2019'!E38)-1,0)</f>
        <v>0.32681352314082535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March 30th:Week of April 27th'!D38)</f>
        <v>7815220.7000000002</v>
      </c>
      <c r="E39" s="6">
        <f>SUM('Week of March 30th:Week of April 27th'!E38)</f>
        <v>3864854.6</v>
      </c>
      <c r="F39" s="7"/>
      <c r="G39" s="21">
        <f>IFERROR((D39/'April 2019'!D39)-1,0)</f>
        <v>-0.12252758497757554</v>
      </c>
      <c r="H39" s="21">
        <f>IFERROR((E39/'April 2019'!E39)-1,0)</f>
        <v>0.50807127479309755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March 30th:Week of April 27th'!D39)</f>
        <v>1054195.1000000001</v>
      </c>
      <c r="E40" s="6">
        <f>SUM('Week of March 30th:Week of April 27th'!E39)</f>
        <v>834464.40000000014</v>
      </c>
      <c r="F40" s="7"/>
      <c r="G40" s="21">
        <f>IFERROR((D40/'April 2019'!D40)-1,0)</f>
        <v>6.377674994207827E-2</v>
      </c>
      <c r="H40" s="21">
        <f>IFERROR((E40/'April 2019'!E40)-1,0)</f>
        <v>0.24481423991002971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March 30th:Week of April 27th'!D40)</f>
        <v>99784.299999999988</v>
      </c>
      <c r="E41" s="6">
        <f>SUM('Week of March 30th:Week of April 27th'!E40)</f>
        <v>50763.65</v>
      </c>
      <c r="F41" s="7"/>
      <c r="G41" s="21">
        <f>IFERROR((D41/'April 2019'!D41)-1,0)</f>
        <v>-8.6692721681189355E-2</v>
      </c>
      <c r="H41" s="21">
        <f>IFERROR((E41/'April 2019'!E41)-1,0)</f>
        <v>0.13367516824687153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March 30th:Week of April 27th'!D41)</f>
        <v>1636.6000000000001</v>
      </c>
      <c r="E42" s="6">
        <f>SUM('Week of March 30th:Week of April 27th'!E41)</f>
        <v>3197.95</v>
      </c>
      <c r="F42" s="7"/>
      <c r="G42" s="21">
        <f>IFERROR((D42/'April 2019'!D42)-1,0)</f>
        <v>-0.71252920201647607</v>
      </c>
      <c r="H42" s="21">
        <f>IFERROR((E42/'April 2019'!E42)-1,0)</f>
        <v>0.47275950999355243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March 30th:Week of April 27th'!D42)</f>
        <v>55548.680000000008</v>
      </c>
      <c r="E43" s="6">
        <f>SUM('Week of March 30th:Week of April 27th'!E42)</f>
        <v>12730.9</v>
      </c>
      <c r="F43" s="7"/>
      <c r="G43" s="21">
        <f>IFERROR((D43/'April 2019'!D43)-1,0)</f>
        <v>0.67990298367537072</v>
      </c>
      <c r="H43" s="21">
        <f>IFERROR((E43/'April 2019'!E43)-1,0)</f>
        <v>0.51634150408537605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March 30th:Week of April 27th'!D43)</f>
        <v>2802268.7</v>
      </c>
      <c r="E44" s="6">
        <f>SUM('Week of March 30th:Week of April 27th'!E43)</f>
        <v>1516071.2</v>
      </c>
      <c r="F44" s="7"/>
      <c r="G44" s="21">
        <f>IFERROR((D44/'April 2019'!D44)-1,0)</f>
        <v>-0.33673923657864202</v>
      </c>
      <c r="H44" s="21">
        <f>IFERROR((E44/'April 2019'!E44)-1,0)</f>
        <v>0.1040595733053844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March 30th:Week of April 27th'!D44)</f>
        <v>1731216.1999999997</v>
      </c>
      <c r="E45" s="6">
        <f>SUM('Week of March 30th:Week of April 27th'!E44)</f>
        <v>938579.1</v>
      </c>
      <c r="F45" s="7"/>
      <c r="G45" s="21">
        <f>IFERROR((D45/'April 2019'!D45)-1,0)</f>
        <v>-0.14010060013581849</v>
      </c>
      <c r="H45" s="21">
        <f>IFERROR((E45/'April 2019'!E45)-1,0)</f>
        <v>0.13760823366474684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March 30th:Week of April 27th'!D45)</f>
        <v>1662997.7</v>
      </c>
      <c r="E46" s="6">
        <f>SUM('Week of March 30th:Week of April 27th'!E45)</f>
        <v>850956.4</v>
      </c>
      <c r="F46" s="7"/>
      <c r="G46" s="21">
        <f>IFERROR((D46/'April 2019'!D46)-1,0)</f>
        <v>-2.5949959108139131E-3</v>
      </c>
      <c r="H46" s="21">
        <f>IFERROR((E46/'April 2019'!E46)-1,0)</f>
        <v>0.87523061449894191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March 30th:Week of April 27th'!D46)</f>
        <v>1784864.2000000002</v>
      </c>
      <c r="E47" s="6">
        <f>SUM('Week of March 30th:Week of April 27th'!E46)</f>
        <v>683324.95000000007</v>
      </c>
      <c r="F47" s="7"/>
      <c r="G47" s="21">
        <f>IFERROR((D47/'April 2019'!D47)-1,0)</f>
        <v>-0.21344955352749062</v>
      </c>
      <c r="H47" s="21">
        <f>IFERROR((E47/'April 2019'!E47)-1,0)</f>
        <v>-0.22111579540351534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March 30th:Week of April 27th'!D47)</f>
        <v>791183.4</v>
      </c>
      <c r="E48" s="6">
        <f>SUM('Week of March 30th:Week of April 27th'!E47)</f>
        <v>513696.39999999997</v>
      </c>
      <c r="F48" s="7"/>
      <c r="G48" s="21">
        <f>IFERROR((D48/'April 2019'!D48)-1,0)</f>
        <v>0.42195646047625779</v>
      </c>
      <c r="H48" s="21">
        <f>IFERROR((E48/'April 2019'!E48)-1,0)</f>
        <v>0.81663396973728974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March 30th:Week of April 27th'!D48)</f>
        <v>1327399.04</v>
      </c>
      <c r="E49" s="6">
        <f>SUM('Week of March 30th:Week of April 27th'!E48)</f>
        <v>1178225.6499999999</v>
      </c>
      <c r="F49" s="7"/>
      <c r="G49" s="21">
        <f>IFERROR((D49/'April 2019'!D49)-1,0)</f>
        <v>0.10837239595966985</v>
      </c>
      <c r="H49" s="21">
        <f>IFERROR((E49/'April 2019'!E49)-1,0)</f>
        <v>0.49755994049546737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March 30th:Week of April 27th'!D49)</f>
        <v>87831.1</v>
      </c>
      <c r="E50" s="6">
        <f>SUM('Week of March 30th:Week of April 27th'!E49)</f>
        <v>33511.800000000003</v>
      </c>
      <c r="F50" s="7"/>
      <c r="G50" s="21">
        <f>IFERROR((D50/'April 2019'!D50)-1,0)</f>
        <v>-0.6128929750408787</v>
      </c>
      <c r="H50" s="21">
        <f>IFERROR((E50/'April 2019'!E50)-1,0)</f>
        <v>-0.26485108604685081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March 30th:Week of April 27th'!D50)</f>
        <v>9067182.5999999996</v>
      </c>
      <c r="E51" s="6">
        <f>SUM('Week of March 30th:Week of April 27th'!E50)</f>
        <v>5464643.0999999996</v>
      </c>
      <c r="F51" s="7"/>
      <c r="G51" s="21">
        <f>IFERROR((D51/'April 2019'!D51)-1,0)</f>
        <v>-0.35797972190014671</v>
      </c>
      <c r="H51" s="21">
        <f>IFERROR((E51/'April 2019'!E51)-1,0)</f>
        <v>-0.1671924542617067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March 30th:Week of April 27th'!D51)</f>
        <v>2279474.4</v>
      </c>
      <c r="E52" s="6">
        <f>SUM('Week of March 30th:Week of April 27th'!E51)</f>
        <v>1191964.5499999998</v>
      </c>
      <c r="F52" s="7"/>
      <c r="G52" s="21">
        <f>IFERROR((D52/'April 2019'!D52)-1,0)</f>
        <v>-7.7202184863233603E-2</v>
      </c>
      <c r="H52" s="21">
        <f>IFERROR((E52/'April 2019'!E52)-1,0)</f>
        <v>7.2303374801911069E-2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March 30th:Week of April 27th'!D52)</f>
        <v>9647874.6000000015</v>
      </c>
      <c r="E53" s="6">
        <f>SUM('Week of March 30th:Week of April 27th'!E52)</f>
        <v>10069703.699999999</v>
      </c>
      <c r="F53" s="7"/>
      <c r="G53" s="21">
        <f>IFERROR((D53/'April 2019'!D53)-1,0)</f>
        <v>-0.37308676808285279</v>
      </c>
      <c r="H53" s="21">
        <f>IFERROR((E53/'April 2019'!E53)-1,0)</f>
        <v>0.94429967803129755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March 30th:Week of April 27th'!D53)</f>
        <v>3054298.0999999996</v>
      </c>
      <c r="E54" s="6">
        <f>SUM('Week of March 30th:Week of April 27th'!E53)</f>
        <v>2259009.2000000002</v>
      </c>
      <c r="F54" s="7"/>
      <c r="G54" s="21">
        <f>IFERROR((D54/'April 2019'!D54)-1,0)</f>
        <v>0.18418259383488755</v>
      </c>
      <c r="H54" s="21">
        <f>IFERROR((E54/'April 2019'!E54)-1,0)</f>
        <v>0.70970578005727525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March 30th:Week of April 27th'!D54)</f>
        <v>4958740.5</v>
      </c>
      <c r="E55" s="6">
        <f>SUM('Week of March 30th:Week of April 27th'!E54)</f>
        <v>3778735.4499999997</v>
      </c>
      <c r="F55" s="7"/>
      <c r="G55" s="21">
        <f>IFERROR((D55/'April 2019'!D55)-1,0)</f>
        <v>-0.38260729035890029</v>
      </c>
      <c r="H55" s="21">
        <f>IFERROR((E55/'April 2019'!E55)-1,0)</f>
        <v>0.13685346540971421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March 30th:Week of April 27th'!D55)</f>
        <v>2269673.35</v>
      </c>
      <c r="E56" s="6">
        <f>SUM('Week of March 30th:Week of April 27th'!E55)</f>
        <v>1792542.7</v>
      </c>
      <c r="F56" s="7"/>
      <c r="G56" s="21">
        <f>IFERROR((D56/'April 2019'!D56)-1,0)</f>
        <v>-0.41134926903773716</v>
      </c>
      <c r="H56" s="21">
        <f>IFERROR((E56/'April 2019'!E56)-1,0)</f>
        <v>9.1386976115146457E-2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March 30th:Week of April 27th'!D56)</f>
        <v>214239.90000000002</v>
      </c>
      <c r="E57" s="6">
        <f>SUM('Week of March 30th:Week of April 27th'!E56)</f>
        <v>86171.049999999988</v>
      </c>
      <c r="F57" s="7"/>
      <c r="G57" s="21">
        <f>IFERROR((D57/'April 2019'!D57)-1,0)</f>
        <v>0.13791488048542022</v>
      </c>
      <c r="H57" s="21">
        <f>IFERROR((E57/'April 2019'!E57)-1,0)</f>
        <v>0.13962821355502264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March 30th:Week of April 27th'!D57)</f>
        <v>3818537.1000000006</v>
      </c>
      <c r="E58" s="6">
        <f>SUM('Week of March 30th:Week of April 27th'!E57)</f>
        <v>2329600.35</v>
      </c>
      <c r="F58" s="7"/>
      <c r="G58" s="21">
        <f>IFERROR((D58/'April 2019'!D58)-1,0)</f>
        <v>0.50607448742888694</v>
      </c>
      <c r="H58" s="21">
        <f>IFERROR((E58/'April 2019'!E58)-1,0)</f>
        <v>1.0456273799315872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March 30th:Week of April 27th'!D58)</f>
        <v>1686932.8</v>
      </c>
      <c r="E59" s="6">
        <f>SUM('Week of March 30th:Week of April 27th'!E58)</f>
        <v>972206.54999999993</v>
      </c>
      <c r="F59" s="7"/>
      <c r="G59" s="21">
        <f>IFERROR((D59/'April 2019'!D59)-1,0)</f>
        <v>-0.12060288488149784</v>
      </c>
      <c r="H59" s="21">
        <f>IFERROR((E59/'April 2019'!E59)-1,0)</f>
        <v>0.28783757407052812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March 30th:Week of April 27th'!D59)</f>
        <v>0</v>
      </c>
      <c r="E60" s="6">
        <f>SUM('Week of March 30th:Week of April 27th'!E59)</f>
        <v>1728714.4</v>
      </c>
      <c r="F60" s="7"/>
      <c r="G60" s="21">
        <f>IFERROR((D60/'April 2019'!D60)-1,0)</f>
        <v>-1</v>
      </c>
      <c r="H60" s="21">
        <f>IFERROR((E60/'April 2019'!E60)-1,0)</f>
        <v>3.3754470292981917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March 30th:Week of April 27th'!D60)</f>
        <v>3684658.6</v>
      </c>
      <c r="E61" s="6">
        <f>SUM('Week of March 30th:Week of April 27th'!E60)</f>
        <v>1681333.85</v>
      </c>
      <c r="F61" s="7"/>
      <c r="G61" s="21">
        <f>IFERROR((D61/'April 2019'!D61)-1,0)</f>
        <v>-0.33149360017719154</v>
      </c>
      <c r="H61" s="21">
        <f>IFERROR((E61/'April 2019'!E61)-1,0)</f>
        <v>-7.3469399563718896E-2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March 30th:Week of April 27th'!D61)</f>
        <v>2056651.7200000002</v>
      </c>
      <c r="E62" s="6">
        <f>SUM('Week of March 30th:Week of April 27th'!E61)</f>
        <v>2092404.6499999997</v>
      </c>
      <c r="F62" s="7"/>
      <c r="G62" s="21">
        <f>IFERROR((D62/'April 2019'!D62)-1,0)</f>
        <v>-0.29967857396541053</v>
      </c>
      <c r="H62" s="21">
        <f>IFERROR((E62/'April 2019'!E62)-1,0)</f>
        <v>0.58618064786587354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March 30th:Week of April 27th'!D62)</f>
        <v>2092794.2</v>
      </c>
      <c r="E63" s="6">
        <f>SUM('Week of March 30th:Week of April 27th'!E62)</f>
        <v>799761.89999999991</v>
      </c>
      <c r="F63" s="7"/>
      <c r="G63" s="21">
        <f>IFERROR((D63/'April 2019'!D63)-1,0)</f>
        <v>-5.0422746358537163E-2</v>
      </c>
      <c r="H63" s="21">
        <f>IFERROR((E63/'April 2019'!E63)-1,0)</f>
        <v>0.47151454266201687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March 30th:Week of April 27th'!D63)</f>
        <v>48816.600000000006</v>
      </c>
      <c r="E64" s="6">
        <f>SUM('Week of March 30th:Week of April 27th'!E63)</f>
        <v>33748.75</v>
      </c>
      <c r="F64" s="7"/>
      <c r="G64" s="21">
        <f>IFERROR((D64/'April 2019'!D64)-1,0)</f>
        <v>-0.24813213588778793</v>
      </c>
      <c r="H64" s="21">
        <f>IFERROR((E64/'April 2019'!E64)-1,0)</f>
        <v>-0.46552297544482013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March 30th:Week of April 27th'!D64)</f>
        <v>27564.600000000002</v>
      </c>
      <c r="E65" s="6">
        <f>SUM('Week of March 30th:Week of April 27th'!E64)</f>
        <v>12602.45</v>
      </c>
      <c r="F65" s="7"/>
      <c r="G65" s="21">
        <f>IFERROR((D65/'April 2019'!D65)-1,0)</f>
        <v>-0.2755937379274821</v>
      </c>
      <c r="H65" s="21">
        <f>IFERROR((E65/'April 2019'!E65)-1,0)</f>
        <v>-0.1100153245340848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March 30th:Week of April 27th'!D65)</f>
        <v>4701.8999999999996</v>
      </c>
      <c r="E66" s="6">
        <f>SUM('Week of March 30th:Week of April 27th'!E65)</f>
        <v>9865.7999999999993</v>
      </c>
      <c r="F66" s="7"/>
      <c r="G66" s="21">
        <f>IFERROR((D66/'April 2019'!D66)-1,0)</f>
        <v>1.079566563467492</v>
      </c>
      <c r="H66" s="21">
        <f>IFERROR((E66/'April 2019'!E66)-1,0)</f>
        <v>9.5573033707865154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March 30th:Week of April 27th'!D66)</f>
        <v>3530943.5</v>
      </c>
      <c r="E67" s="6">
        <f>SUM('Week of March 30th:Week of April 27th'!E66)</f>
        <v>2106161.75</v>
      </c>
      <c r="F67" s="7"/>
      <c r="G67" s="21">
        <f>IFERROR((D67/'April 2019'!D67)-1,0)</f>
        <v>0.33803545437641036</v>
      </c>
      <c r="H67" s="21">
        <f>IFERROR((E67/'April 2019'!E67)-1,0)</f>
        <v>0.74056502946977565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March 30th:Week of April 27th'!D67)</f>
        <v>95469.5</v>
      </c>
      <c r="E68" s="6">
        <f>SUM('Week of March 30th:Week of April 27th'!E67)</f>
        <v>58020.2</v>
      </c>
      <c r="F68" s="7"/>
      <c r="G68" s="21">
        <f>IFERROR((D68/'April 2019'!D68)-1,0)</f>
        <v>-0.16818633699477303</v>
      </c>
      <c r="H68" s="21">
        <f>IFERROR((E68/'April 2019'!E68)-1,0)</f>
        <v>0.12806902934291475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March 30th:Week of April 27th'!D68)</f>
        <v>1435143.6</v>
      </c>
      <c r="E69" s="6">
        <f>SUM('Week of March 30th:Week of April 27th'!E68)</f>
        <v>999327.95</v>
      </c>
      <c r="F69" s="7"/>
      <c r="G69" s="21">
        <f>IFERROR((D69/'April 2019'!D69)-1,0)</f>
        <v>-0.44248021366993018</v>
      </c>
      <c r="H69" s="21">
        <f>IFERROR((E69/'April 2019'!E69)-1,0)</f>
        <v>0.801504637036623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March 30th:Week of April 27th'!D69)</f>
        <v>38817.799999999996</v>
      </c>
      <c r="E70" s="6">
        <f>SUM('Week of March 30th:Week of April 27th'!E69)</f>
        <v>35596.049999999996</v>
      </c>
      <c r="G70" s="22">
        <f>IFERROR((D70/'April 2019'!D70)-1,0)</f>
        <v>-0.19435727568572758</v>
      </c>
      <c r="H70" s="22">
        <f>IFERROR((E70/'April 2019'!E70)-1,0)</f>
        <v>0.61192823406346064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130629894.69999997</v>
      </c>
      <c r="E72" s="6">
        <f>SUM(E4:E70)</f>
        <v>87043624.099999994</v>
      </c>
      <c r="G72" s="24">
        <f>(D72/'April 2019'!D72)-1</f>
        <v>-0.17776754345227552</v>
      </c>
      <c r="H72" s="24">
        <f>(E72/'April 2019'!E72)-1</f>
        <v>0.28708484470348528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9663-59A2-4065-A118-7BF93ACF15D0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3360.7</v>
      </c>
      <c r="E6" s="29">
        <v>4636.45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2999802.3</v>
      </c>
      <c r="E8" s="29">
        <v>1614547.9</v>
      </c>
    </row>
    <row r="9" spans="1:12" ht="13.15" customHeight="1" x14ac:dyDescent="0.2">
      <c r="A9" s="29" t="s">
        <v>12</v>
      </c>
      <c r="B9" s="25">
        <v>7</v>
      </c>
      <c r="D9" s="29">
        <v>1.4</v>
      </c>
      <c r="E9" s="29">
        <v>526.75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157864</v>
      </c>
      <c r="E11" s="29">
        <v>63912.800000000003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56465.5</v>
      </c>
      <c r="E14" s="29">
        <v>36187.9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72415</v>
      </c>
      <c r="E16" s="29">
        <v>10396.75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399186.2</v>
      </c>
      <c r="E19" s="29">
        <v>160514.54999999999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54246.5</v>
      </c>
      <c r="E21" s="29">
        <v>16469.95</v>
      </c>
    </row>
    <row r="22" spans="1:5" ht="13.15" customHeight="1" x14ac:dyDescent="0.2">
      <c r="A22" s="29" t="s">
        <v>25</v>
      </c>
      <c r="B22" s="25">
        <v>20</v>
      </c>
      <c r="D22" s="29">
        <v>15159.2</v>
      </c>
      <c r="E22" s="29">
        <v>10972.85</v>
      </c>
    </row>
    <row r="23" spans="1:5" ht="13.15" customHeight="1" x14ac:dyDescent="0.2">
      <c r="A23" s="29" t="s">
        <v>26</v>
      </c>
      <c r="B23" s="25">
        <v>21</v>
      </c>
      <c r="D23" s="29">
        <v>3819.2</v>
      </c>
      <c r="E23" s="29">
        <v>3639.65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38772.300000000003</v>
      </c>
      <c r="E25" s="29">
        <v>21001.4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238622.3</v>
      </c>
      <c r="E29" s="29">
        <v>287315.34999999998</v>
      </c>
    </row>
    <row r="30" spans="1:5" ht="13.15" customHeight="1" x14ac:dyDescent="0.2">
      <c r="A30" s="29" t="s">
        <v>33</v>
      </c>
      <c r="B30" s="25">
        <v>28</v>
      </c>
      <c r="D30" s="29">
        <v>65415.7</v>
      </c>
      <c r="E30" s="29">
        <v>32720.1</v>
      </c>
    </row>
    <row r="31" spans="1:5" ht="13.15" customHeight="1" x14ac:dyDescent="0.2">
      <c r="A31" s="29" t="s">
        <v>34</v>
      </c>
      <c r="B31" s="25">
        <v>29</v>
      </c>
      <c r="D31" s="29">
        <v>2895048.1</v>
      </c>
      <c r="E31" s="29">
        <v>2102251.9</v>
      </c>
    </row>
    <row r="32" spans="1:5" ht="13.15" customHeight="1" x14ac:dyDescent="0.2">
      <c r="A32" s="29" t="s">
        <v>35</v>
      </c>
      <c r="B32" s="25">
        <v>30</v>
      </c>
      <c r="D32" s="29">
        <v>6800.5</v>
      </c>
      <c r="E32" s="29">
        <v>3053.4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13902.7</v>
      </c>
      <c r="E35" s="29">
        <v>7314.65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548873.5</v>
      </c>
      <c r="E37" s="29">
        <v>367609.9</v>
      </c>
    </row>
    <row r="38" spans="1:5" ht="13.15" customHeight="1" x14ac:dyDescent="0.2">
      <c r="A38" s="29" t="s">
        <v>41</v>
      </c>
      <c r="B38" s="25">
        <v>36</v>
      </c>
      <c r="D38" s="29">
        <v>1819990.9</v>
      </c>
      <c r="E38" s="29">
        <v>1025453.45</v>
      </c>
    </row>
    <row r="39" spans="1:5" ht="13.15" customHeight="1" x14ac:dyDescent="0.2">
      <c r="A39" s="29" t="s">
        <v>42</v>
      </c>
      <c r="B39" s="25">
        <v>37</v>
      </c>
      <c r="D39" s="29">
        <v>204222.2</v>
      </c>
      <c r="E39" s="29">
        <v>170811.2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520.1</v>
      </c>
      <c r="E41" s="29">
        <v>569.79999999999995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323806.7</v>
      </c>
      <c r="E44" s="29">
        <v>146538</v>
      </c>
    </row>
    <row r="45" spans="1:5" ht="13.15" customHeight="1" x14ac:dyDescent="0.2">
      <c r="A45" s="29" t="s">
        <v>48</v>
      </c>
      <c r="B45" s="25">
        <v>43</v>
      </c>
      <c r="D45" s="29">
        <v>442675.1</v>
      </c>
      <c r="E45" s="29">
        <v>152801.60000000001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127794.1</v>
      </c>
      <c r="E47" s="29">
        <v>87978.45</v>
      </c>
    </row>
    <row r="48" spans="1:5" ht="13.15" customHeight="1" x14ac:dyDescent="0.2">
      <c r="A48" s="29" t="s">
        <v>51</v>
      </c>
      <c r="B48" s="25">
        <v>46</v>
      </c>
      <c r="D48" s="29">
        <v>223209.5</v>
      </c>
      <c r="E48" s="29">
        <v>240375.1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663669.30000000005</v>
      </c>
      <c r="E53" s="29">
        <v>434164.5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219024.4</v>
      </c>
      <c r="E55" s="29">
        <v>177989.7</v>
      </c>
    </row>
    <row r="56" spans="1:5" ht="13.15" customHeight="1" x14ac:dyDescent="0.2">
      <c r="A56" s="29" t="s">
        <v>59</v>
      </c>
      <c r="B56" s="25">
        <v>54</v>
      </c>
      <c r="D56" s="29">
        <v>24717</v>
      </c>
      <c r="E56" s="29">
        <v>10225.950000000001</v>
      </c>
    </row>
    <row r="57" spans="1:5" ht="13.15" customHeight="1" x14ac:dyDescent="0.2">
      <c r="A57" s="29" t="s">
        <v>60</v>
      </c>
      <c r="B57" s="25">
        <v>55</v>
      </c>
      <c r="D57" s="29">
        <v>732067</v>
      </c>
      <c r="E57" s="29">
        <v>438276.65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496953.1</v>
      </c>
      <c r="E61" s="29">
        <v>372094.1</v>
      </c>
    </row>
    <row r="62" spans="1:5" ht="13.15" customHeight="1" x14ac:dyDescent="0.2">
      <c r="A62" s="29" t="s">
        <v>65</v>
      </c>
      <c r="B62" s="25">
        <v>60</v>
      </c>
      <c r="D62" s="29">
        <v>711107.6</v>
      </c>
      <c r="E62" s="29">
        <v>234602.9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838121.9</v>
      </c>
      <c r="E66" s="29">
        <v>496133.75</v>
      </c>
    </row>
    <row r="67" spans="1:13" ht="13.15" customHeight="1" x14ac:dyDescent="0.2">
      <c r="A67" s="29" t="s">
        <v>70</v>
      </c>
      <c r="B67" s="25">
        <v>65</v>
      </c>
      <c r="D67" s="29">
        <v>0</v>
      </c>
      <c r="E67" s="29">
        <v>0</v>
      </c>
    </row>
    <row r="68" spans="1:13" ht="13.15" customHeight="1" x14ac:dyDescent="0.2">
      <c r="A68" s="29" t="s">
        <v>71</v>
      </c>
      <c r="B68" s="25">
        <v>66</v>
      </c>
      <c r="D68" s="29">
        <v>291066.3</v>
      </c>
      <c r="E68" s="29">
        <v>216153</v>
      </c>
    </row>
    <row r="69" spans="1:13" ht="13.15" customHeight="1" x14ac:dyDescent="0.2">
      <c r="A69" s="29" t="s">
        <v>72</v>
      </c>
      <c r="B69" s="25">
        <v>67</v>
      </c>
      <c r="D69" s="29">
        <v>12629.4</v>
      </c>
      <c r="E69" s="29">
        <v>7609.35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14701329.699999999</v>
      </c>
      <c r="E71" s="28">
        <f>SUM(E3:E69)</f>
        <v>8954849.7500000019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7375-70F7-4F23-8C79-A6D922F7C3DC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187732.3</v>
      </c>
      <c r="E3" s="29">
        <v>128935.1</v>
      </c>
    </row>
    <row r="4" spans="1:12" ht="13.15" customHeight="1" x14ac:dyDescent="0.2">
      <c r="A4" s="29" t="s">
        <v>7</v>
      </c>
      <c r="B4" s="25">
        <v>2</v>
      </c>
      <c r="D4" s="29">
        <v>10896.2</v>
      </c>
      <c r="E4" s="29">
        <v>12084.8</v>
      </c>
    </row>
    <row r="5" spans="1:12" ht="13.15" customHeight="1" x14ac:dyDescent="0.2">
      <c r="A5" s="29" t="s">
        <v>8</v>
      </c>
      <c r="B5" s="25">
        <v>3</v>
      </c>
      <c r="D5" s="29">
        <v>332377.5</v>
      </c>
      <c r="E5" s="29">
        <v>178138.8</v>
      </c>
    </row>
    <row r="6" spans="1:12" ht="13.15" customHeight="1" x14ac:dyDescent="0.2">
      <c r="A6" s="29" t="s">
        <v>9</v>
      </c>
      <c r="B6" s="25">
        <v>4</v>
      </c>
      <c r="D6" s="29">
        <v>1094.8</v>
      </c>
      <c r="E6" s="29">
        <v>4235.7</v>
      </c>
    </row>
    <row r="7" spans="1:12" ht="13.15" customHeight="1" x14ac:dyDescent="0.2">
      <c r="A7" s="29" t="s">
        <v>10</v>
      </c>
      <c r="B7" s="25">
        <v>5</v>
      </c>
      <c r="D7" s="29">
        <v>870662.8</v>
      </c>
      <c r="E7" s="29">
        <v>522494.7</v>
      </c>
    </row>
    <row r="8" spans="1:12" ht="13.15" customHeight="1" x14ac:dyDescent="0.2">
      <c r="A8" s="29" t="s">
        <v>11</v>
      </c>
      <c r="B8" s="25">
        <v>6</v>
      </c>
      <c r="D8" s="29">
        <v>2310211.4</v>
      </c>
      <c r="E8" s="29">
        <v>1552504.1</v>
      </c>
    </row>
    <row r="9" spans="1:12" ht="13.15" customHeight="1" x14ac:dyDescent="0.2">
      <c r="A9" s="29" t="s">
        <v>12</v>
      </c>
      <c r="B9" s="25">
        <v>7</v>
      </c>
      <c r="D9" s="29">
        <v>574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388256.4</v>
      </c>
      <c r="E10" s="29">
        <v>167207.25</v>
      </c>
    </row>
    <row r="11" spans="1:12" ht="13.15" customHeight="1" x14ac:dyDescent="0.2">
      <c r="A11" s="29" t="s">
        <v>14</v>
      </c>
      <c r="B11" s="25">
        <v>9</v>
      </c>
      <c r="D11" s="29">
        <v>151726.39999999999</v>
      </c>
      <c r="E11" s="29">
        <v>76014.75</v>
      </c>
    </row>
    <row r="12" spans="1:12" ht="13.15" customHeight="1" x14ac:dyDescent="0.2">
      <c r="A12" s="29" t="s">
        <v>15</v>
      </c>
      <c r="B12" s="25">
        <v>10</v>
      </c>
      <c r="D12" s="29">
        <v>549001.6</v>
      </c>
      <c r="E12" s="29">
        <v>288029.7</v>
      </c>
    </row>
    <row r="13" spans="1:12" ht="13.15" customHeight="1" x14ac:dyDescent="0.2">
      <c r="A13" s="29" t="s">
        <v>16</v>
      </c>
      <c r="B13" s="25">
        <v>11</v>
      </c>
      <c r="D13" s="29">
        <v>1967163.8</v>
      </c>
      <c r="E13" s="29">
        <v>585585.35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4389134.4000000004</v>
      </c>
      <c r="E15" s="29">
        <v>2567546.7999999998</v>
      </c>
    </row>
    <row r="16" spans="1:12" ht="13.15" customHeight="1" x14ac:dyDescent="0.2">
      <c r="A16" s="29" t="s">
        <v>19</v>
      </c>
      <c r="B16" s="25">
        <v>14</v>
      </c>
      <c r="D16" s="29">
        <v>10459.4</v>
      </c>
      <c r="E16" s="29">
        <v>2658.25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1286496.3999999999</v>
      </c>
      <c r="E18" s="29">
        <v>789366.55</v>
      </c>
    </row>
    <row r="19" spans="1:5" ht="13.15" customHeight="1" x14ac:dyDescent="0.2">
      <c r="A19" s="29" t="s">
        <v>22</v>
      </c>
      <c r="B19" s="25">
        <v>17</v>
      </c>
      <c r="D19" s="29">
        <v>306140.09999999998</v>
      </c>
      <c r="E19" s="29">
        <v>190906.45</v>
      </c>
    </row>
    <row r="20" spans="1:5" ht="13.15" customHeight="1" x14ac:dyDescent="0.2">
      <c r="A20" s="29" t="s">
        <v>23</v>
      </c>
      <c r="B20" s="25">
        <v>18</v>
      </c>
      <c r="D20" s="29">
        <v>192038.7</v>
      </c>
      <c r="E20" s="29">
        <v>100076.2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19337.5</v>
      </c>
      <c r="E22" s="29">
        <v>8361.85</v>
      </c>
    </row>
    <row r="23" spans="1:5" ht="13.15" customHeight="1" x14ac:dyDescent="0.2">
      <c r="A23" s="29" t="s">
        <v>26</v>
      </c>
      <c r="B23" s="25">
        <v>21</v>
      </c>
      <c r="D23" s="29">
        <v>0</v>
      </c>
      <c r="E23" s="29">
        <v>0</v>
      </c>
    </row>
    <row r="24" spans="1:5" ht="13.15" customHeight="1" x14ac:dyDescent="0.2">
      <c r="A24" s="29" t="s">
        <v>27</v>
      </c>
      <c r="B24" s="25">
        <v>22</v>
      </c>
      <c r="D24" s="29">
        <v>17126.2</v>
      </c>
      <c r="E24" s="29">
        <v>3180.1</v>
      </c>
    </row>
    <row r="25" spans="1:5" ht="13.15" customHeight="1" x14ac:dyDescent="0.2">
      <c r="A25" s="29" t="s">
        <v>28</v>
      </c>
      <c r="B25" s="25">
        <v>23</v>
      </c>
      <c r="D25" s="29">
        <v>9268</v>
      </c>
      <c r="E25" s="29">
        <v>22302.7</v>
      </c>
    </row>
    <row r="26" spans="1:5" ht="13.15" customHeight="1" x14ac:dyDescent="0.2">
      <c r="A26" s="29" t="s">
        <v>29</v>
      </c>
      <c r="B26" s="25">
        <v>24</v>
      </c>
      <c r="D26" s="29">
        <v>1206.8</v>
      </c>
      <c r="E26" s="29">
        <v>1440.6</v>
      </c>
    </row>
    <row r="27" spans="1:5" ht="13.15" customHeight="1" x14ac:dyDescent="0.2">
      <c r="A27" s="29" t="s">
        <v>30</v>
      </c>
      <c r="B27" s="25">
        <v>25</v>
      </c>
      <c r="D27" s="29">
        <v>25503.8</v>
      </c>
      <c r="E27" s="29">
        <v>8628.2000000000007</v>
      </c>
    </row>
    <row r="28" spans="1:5" ht="13.15" customHeight="1" x14ac:dyDescent="0.2">
      <c r="A28" s="29" t="s">
        <v>31</v>
      </c>
      <c r="B28" s="25">
        <v>26</v>
      </c>
      <c r="D28" s="29">
        <v>41059.199999999997</v>
      </c>
      <c r="E28" s="29">
        <v>52823.75</v>
      </c>
    </row>
    <row r="29" spans="1:5" ht="13.15" customHeight="1" x14ac:dyDescent="0.2">
      <c r="A29" s="29" t="s">
        <v>32</v>
      </c>
      <c r="B29" s="25">
        <v>27</v>
      </c>
      <c r="D29" s="29">
        <v>329077</v>
      </c>
      <c r="E29" s="29">
        <v>122040.8</v>
      </c>
    </row>
    <row r="30" spans="1:5" ht="13.15" customHeight="1" x14ac:dyDescent="0.2">
      <c r="A30" s="29" t="s">
        <v>33</v>
      </c>
      <c r="B30" s="25">
        <v>28</v>
      </c>
      <c r="D30" s="29">
        <v>67162.2</v>
      </c>
      <c r="E30" s="29">
        <v>31263.4</v>
      </c>
    </row>
    <row r="31" spans="1:5" ht="13.15" customHeight="1" x14ac:dyDescent="0.2">
      <c r="A31" s="29" t="s">
        <v>34</v>
      </c>
      <c r="B31" s="25">
        <v>29</v>
      </c>
      <c r="D31" s="29">
        <v>1778074.9</v>
      </c>
      <c r="E31" s="29">
        <v>1237141.8500000001</v>
      </c>
    </row>
    <row r="32" spans="1:5" ht="13.15" customHeight="1" x14ac:dyDescent="0.2">
      <c r="A32" s="29" t="s">
        <v>35</v>
      </c>
      <c r="B32" s="25">
        <v>30</v>
      </c>
      <c r="D32" s="29">
        <v>2156</v>
      </c>
      <c r="E32" s="29">
        <v>752.5</v>
      </c>
    </row>
    <row r="33" spans="1:5" ht="13.15" customHeight="1" x14ac:dyDescent="0.2">
      <c r="A33" s="29" t="s">
        <v>36</v>
      </c>
      <c r="B33" s="25">
        <v>31</v>
      </c>
      <c r="D33" s="29">
        <v>327006.87</v>
      </c>
      <c r="E33" s="29">
        <v>131493.98000000001</v>
      </c>
    </row>
    <row r="34" spans="1:5" ht="13.15" customHeight="1" x14ac:dyDescent="0.2">
      <c r="A34" s="29" t="s">
        <v>37</v>
      </c>
      <c r="B34" s="25">
        <v>32</v>
      </c>
      <c r="D34" s="29">
        <v>12248.6</v>
      </c>
      <c r="E34" s="29">
        <v>10851.75</v>
      </c>
    </row>
    <row r="35" spans="1:5" ht="13.15" customHeight="1" x14ac:dyDescent="0.2">
      <c r="A35" s="29" t="s">
        <v>38</v>
      </c>
      <c r="B35" s="25">
        <v>33</v>
      </c>
      <c r="D35" s="29">
        <v>1253.7</v>
      </c>
      <c r="E35" s="29">
        <v>2221.8000000000002</v>
      </c>
    </row>
    <row r="36" spans="1:5" ht="13.15" customHeight="1" x14ac:dyDescent="0.2">
      <c r="A36" s="29" t="s">
        <v>39</v>
      </c>
      <c r="B36" s="25">
        <v>34</v>
      </c>
      <c r="D36" s="29">
        <v>81410</v>
      </c>
      <c r="E36" s="29">
        <v>19224.8</v>
      </c>
    </row>
    <row r="37" spans="1:5" ht="13.15" customHeight="1" x14ac:dyDescent="0.2">
      <c r="A37" s="29" t="s">
        <v>40</v>
      </c>
      <c r="B37" s="25">
        <v>35</v>
      </c>
      <c r="D37" s="29">
        <v>596367.80000000005</v>
      </c>
      <c r="E37" s="29">
        <v>337664.6</v>
      </c>
    </row>
    <row r="38" spans="1:5" ht="13.15" customHeight="1" x14ac:dyDescent="0.2">
      <c r="A38" s="29" t="s">
        <v>41</v>
      </c>
      <c r="B38" s="25">
        <v>36</v>
      </c>
      <c r="D38" s="29">
        <v>2058478.1</v>
      </c>
      <c r="E38" s="29">
        <v>852451.6</v>
      </c>
    </row>
    <row r="39" spans="1:5" ht="13.15" customHeight="1" x14ac:dyDescent="0.2">
      <c r="A39" s="29" t="s">
        <v>42</v>
      </c>
      <c r="B39" s="25">
        <v>37</v>
      </c>
      <c r="D39" s="29">
        <v>326401.59999999998</v>
      </c>
      <c r="E39" s="29">
        <v>232983.45</v>
      </c>
    </row>
    <row r="40" spans="1:5" ht="13.15" customHeight="1" x14ac:dyDescent="0.2">
      <c r="A40" s="29" t="s">
        <v>43</v>
      </c>
      <c r="B40" s="25">
        <v>38</v>
      </c>
      <c r="D40" s="29">
        <v>33033.699999999997</v>
      </c>
      <c r="E40" s="29">
        <v>13787.55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976331.3</v>
      </c>
      <c r="E43" s="29">
        <v>437014.2</v>
      </c>
    </row>
    <row r="44" spans="1:5" ht="13.15" customHeight="1" x14ac:dyDescent="0.2">
      <c r="A44" s="29" t="s">
        <v>47</v>
      </c>
      <c r="B44" s="25">
        <v>42</v>
      </c>
      <c r="D44" s="29">
        <v>407063.3</v>
      </c>
      <c r="E44" s="29">
        <v>177178.05</v>
      </c>
    </row>
    <row r="45" spans="1:5" ht="13.15" customHeight="1" x14ac:dyDescent="0.2">
      <c r="A45" s="29" t="s">
        <v>48</v>
      </c>
      <c r="B45" s="25">
        <v>43</v>
      </c>
      <c r="D45" s="29">
        <v>364109.9</v>
      </c>
      <c r="E45" s="29">
        <v>197502.55</v>
      </c>
    </row>
    <row r="46" spans="1:5" ht="13.15" customHeight="1" x14ac:dyDescent="0.2">
      <c r="A46" s="29" t="s">
        <v>49</v>
      </c>
      <c r="B46" s="25">
        <v>44</v>
      </c>
      <c r="D46" s="29">
        <v>724721.9</v>
      </c>
      <c r="E46" s="29">
        <v>264040</v>
      </c>
    </row>
    <row r="47" spans="1:5" ht="13.15" customHeight="1" x14ac:dyDescent="0.2">
      <c r="A47" s="29" t="s">
        <v>50</v>
      </c>
      <c r="B47" s="25">
        <v>45</v>
      </c>
      <c r="D47" s="29">
        <v>163839.20000000001</v>
      </c>
      <c r="E47" s="29">
        <v>106545.25</v>
      </c>
    </row>
    <row r="48" spans="1:5" ht="13.15" customHeight="1" x14ac:dyDescent="0.2">
      <c r="A48" s="29" t="s">
        <v>51</v>
      </c>
      <c r="B48" s="25">
        <v>46</v>
      </c>
      <c r="D48" s="29">
        <v>442195.84</v>
      </c>
      <c r="E48" s="29">
        <v>273345.09999999998</v>
      </c>
    </row>
    <row r="49" spans="1:5" ht="13.15" customHeight="1" x14ac:dyDescent="0.2">
      <c r="A49" s="29" t="s">
        <v>52</v>
      </c>
      <c r="B49" s="25">
        <v>47</v>
      </c>
      <c r="D49" s="29">
        <v>54697.3</v>
      </c>
      <c r="E49" s="29">
        <v>20638.8</v>
      </c>
    </row>
    <row r="50" spans="1:5" ht="13.15" customHeight="1" x14ac:dyDescent="0.2">
      <c r="A50" s="29" t="s">
        <v>53</v>
      </c>
      <c r="B50" s="25">
        <v>48</v>
      </c>
      <c r="D50" s="29">
        <v>3538629.5</v>
      </c>
      <c r="E50" s="29">
        <v>1854372.1</v>
      </c>
    </row>
    <row r="51" spans="1:5" ht="13.15" customHeight="1" x14ac:dyDescent="0.2">
      <c r="A51" s="29" t="s">
        <v>54</v>
      </c>
      <c r="B51" s="25">
        <v>49</v>
      </c>
      <c r="D51" s="29">
        <v>749429.1</v>
      </c>
      <c r="E51" s="29">
        <v>393136.45</v>
      </c>
    </row>
    <row r="52" spans="1:5" ht="13.15" customHeight="1" x14ac:dyDescent="0.2">
      <c r="A52" s="29" t="s">
        <v>55</v>
      </c>
      <c r="B52" s="25">
        <v>50</v>
      </c>
      <c r="D52" s="29">
        <v>2364856.9</v>
      </c>
      <c r="E52" s="29">
        <v>5095924.4000000004</v>
      </c>
    </row>
    <row r="53" spans="1:5" ht="13.15" customHeight="1" x14ac:dyDescent="0.2">
      <c r="A53" s="29" t="s">
        <v>56</v>
      </c>
      <c r="B53" s="25">
        <v>51</v>
      </c>
      <c r="D53" s="29">
        <v>781109.7</v>
      </c>
      <c r="E53" s="29">
        <v>473425.75</v>
      </c>
    </row>
    <row r="54" spans="1:5" ht="13.15" customHeight="1" x14ac:dyDescent="0.2">
      <c r="A54" s="29" t="s">
        <v>57</v>
      </c>
      <c r="B54" s="25">
        <v>52</v>
      </c>
      <c r="D54" s="29">
        <v>1550170.3</v>
      </c>
      <c r="E54" s="29">
        <v>815365.25</v>
      </c>
    </row>
    <row r="55" spans="1:5" ht="13.15" customHeight="1" x14ac:dyDescent="0.2">
      <c r="A55" s="29" t="s">
        <v>58</v>
      </c>
      <c r="B55" s="25">
        <v>53</v>
      </c>
      <c r="D55" s="29">
        <v>436071.3</v>
      </c>
      <c r="E55" s="29">
        <v>245907.9</v>
      </c>
    </row>
    <row r="56" spans="1:5" ht="13.15" customHeight="1" x14ac:dyDescent="0.2">
      <c r="A56" s="29" t="s">
        <v>59</v>
      </c>
      <c r="B56" s="25">
        <v>54</v>
      </c>
      <c r="D56" s="29">
        <v>35016.1</v>
      </c>
      <c r="E56" s="29">
        <v>14433.3</v>
      </c>
    </row>
    <row r="57" spans="1:5" ht="13.15" customHeight="1" x14ac:dyDescent="0.2">
      <c r="A57" s="29" t="s">
        <v>60</v>
      </c>
      <c r="B57" s="25">
        <v>55</v>
      </c>
      <c r="D57" s="29">
        <v>719536.3</v>
      </c>
      <c r="E57" s="29">
        <v>401290.75</v>
      </c>
    </row>
    <row r="58" spans="1:5" ht="13.15" customHeight="1" x14ac:dyDescent="0.2">
      <c r="A58" s="29" t="s">
        <v>61</v>
      </c>
      <c r="B58" s="25">
        <v>56</v>
      </c>
      <c r="D58" s="29">
        <v>1057878.5</v>
      </c>
      <c r="E58" s="29">
        <v>554398.6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1050362.25</v>
      </c>
    </row>
    <row r="60" spans="1:5" ht="13.15" customHeight="1" x14ac:dyDescent="0.2">
      <c r="A60" s="29" t="s">
        <v>63</v>
      </c>
      <c r="B60" s="25">
        <v>58</v>
      </c>
      <c r="D60" s="29">
        <v>910989.1</v>
      </c>
      <c r="E60" s="29">
        <v>398170.85</v>
      </c>
    </row>
    <row r="61" spans="1:5" ht="13.15" customHeight="1" x14ac:dyDescent="0.2">
      <c r="A61" s="29" t="s">
        <v>64</v>
      </c>
      <c r="B61" s="25">
        <v>59</v>
      </c>
      <c r="D61" s="29">
        <v>593153.73</v>
      </c>
      <c r="E61" s="29">
        <v>486289.3</v>
      </c>
    </row>
    <row r="62" spans="1:5" ht="13.15" customHeight="1" x14ac:dyDescent="0.2">
      <c r="A62" s="29" t="s">
        <v>65</v>
      </c>
      <c r="B62" s="25">
        <v>60</v>
      </c>
      <c r="D62" s="29">
        <v>374133.2</v>
      </c>
      <c r="E62" s="29">
        <v>153742.39999999999</v>
      </c>
    </row>
    <row r="63" spans="1:5" ht="13.15" customHeight="1" x14ac:dyDescent="0.2">
      <c r="A63" s="29" t="s">
        <v>66</v>
      </c>
      <c r="B63" s="25">
        <v>61</v>
      </c>
      <c r="D63" s="29">
        <v>25193.7</v>
      </c>
      <c r="E63" s="29">
        <v>15270.15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3684.1</v>
      </c>
      <c r="E65" s="29">
        <v>7832.65</v>
      </c>
    </row>
    <row r="66" spans="1:13" ht="13.15" customHeight="1" x14ac:dyDescent="0.2">
      <c r="A66" s="29" t="s">
        <v>69</v>
      </c>
      <c r="B66" s="25">
        <v>64</v>
      </c>
      <c r="D66" s="29">
        <v>1007663.3</v>
      </c>
      <c r="E66" s="29">
        <v>447841.1</v>
      </c>
    </row>
    <row r="67" spans="1:13" ht="13.15" customHeight="1" x14ac:dyDescent="0.2">
      <c r="A67" s="29" t="s">
        <v>70</v>
      </c>
      <c r="B67" s="25">
        <v>65</v>
      </c>
      <c r="D67" s="29">
        <v>30254</v>
      </c>
      <c r="E67" s="29">
        <v>15146.6</v>
      </c>
    </row>
    <row r="68" spans="1:13" ht="13.15" customHeight="1" x14ac:dyDescent="0.2">
      <c r="A68" s="29" t="s">
        <v>71</v>
      </c>
      <c r="B68" s="25">
        <v>66</v>
      </c>
      <c r="D68" s="29">
        <v>374051.3</v>
      </c>
      <c r="E68" s="29">
        <v>154280.25</v>
      </c>
    </row>
    <row r="69" spans="1:13" ht="13.15" customHeight="1" x14ac:dyDescent="0.2">
      <c r="A69" s="29" t="s">
        <v>72</v>
      </c>
      <c r="B69" s="25">
        <v>67</v>
      </c>
      <c r="D69" s="29">
        <v>7548.8</v>
      </c>
      <c r="E69" s="29">
        <v>8811.6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36372465.839999996</v>
      </c>
      <c r="E71" s="28">
        <f>SUM(E3:E69)</f>
        <v>24316665.380000003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B330-EF8D-4F23-BB8D-ADBBF32606E1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278169.5</v>
      </c>
      <c r="E3" s="29">
        <v>256963</v>
      </c>
    </row>
    <row r="4" spans="1:12" ht="13.15" customHeight="1" x14ac:dyDescent="0.2">
      <c r="A4" s="29" t="s">
        <v>7</v>
      </c>
      <c r="B4" s="25">
        <v>2</v>
      </c>
      <c r="D4" s="29">
        <v>10579.1</v>
      </c>
      <c r="E4" s="29">
        <v>10280.549999999999</v>
      </c>
    </row>
    <row r="5" spans="1:12" ht="13.15" customHeight="1" x14ac:dyDescent="0.2">
      <c r="A5" s="29" t="s">
        <v>8</v>
      </c>
      <c r="B5" s="25">
        <v>3</v>
      </c>
      <c r="D5" s="29">
        <v>265848.8</v>
      </c>
      <c r="E5" s="29">
        <v>103021.8</v>
      </c>
    </row>
    <row r="6" spans="1:12" ht="13.15" customHeight="1" x14ac:dyDescent="0.2">
      <c r="A6" s="29" t="s">
        <v>9</v>
      </c>
      <c r="B6" s="25">
        <v>4</v>
      </c>
      <c r="D6" s="29">
        <v>4123.7</v>
      </c>
      <c r="E6" s="29">
        <v>1694</v>
      </c>
    </row>
    <row r="7" spans="1:12" ht="13.15" customHeight="1" x14ac:dyDescent="0.2">
      <c r="A7" s="29" t="s">
        <v>10</v>
      </c>
      <c r="B7" s="25">
        <v>5</v>
      </c>
      <c r="D7" s="29">
        <v>965175.4</v>
      </c>
      <c r="E7" s="29">
        <v>628807.19999999995</v>
      </c>
    </row>
    <row r="8" spans="1:12" ht="13.15" customHeight="1" x14ac:dyDescent="0.2">
      <c r="A8" s="29" t="s">
        <v>11</v>
      </c>
      <c r="B8" s="25">
        <v>6</v>
      </c>
      <c r="D8" s="29">
        <v>1112297.2</v>
      </c>
      <c r="E8" s="29">
        <v>662493.30000000005</v>
      </c>
    </row>
    <row r="9" spans="1:12" ht="13.15" customHeight="1" x14ac:dyDescent="0.2">
      <c r="A9" s="29" t="s">
        <v>12</v>
      </c>
      <c r="B9" s="25">
        <v>7</v>
      </c>
      <c r="D9" s="29">
        <v>2277.8000000000002</v>
      </c>
      <c r="E9" s="29">
        <v>3379.6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519033.2</v>
      </c>
      <c r="E10" s="29">
        <v>178958.15</v>
      </c>
    </row>
    <row r="11" spans="1:12" ht="13.15" customHeight="1" x14ac:dyDescent="0.2">
      <c r="A11" s="29" t="s">
        <v>14</v>
      </c>
      <c r="B11" s="25">
        <v>9</v>
      </c>
      <c r="D11" s="29">
        <v>147518</v>
      </c>
      <c r="E11" s="29">
        <v>80277.399999999994</v>
      </c>
    </row>
    <row r="12" spans="1:12" ht="13.15" customHeight="1" x14ac:dyDescent="0.2">
      <c r="A12" s="29" t="s">
        <v>15</v>
      </c>
      <c r="B12" s="25">
        <v>10</v>
      </c>
      <c r="D12" s="29">
        <v>310643.90000000002</v>
      </c>
      <c r="E12" s="29">
        <v>249856.6</v>
      </c>
    </row>
    <row r="13" spans="1:12" ht="13.15" customHeight="1" x14ac:dyDescent="0.2">
      <c r="A13" s="29" t="s">
        <v>16</v>
      </c>
      <c r="B13" s="25">
        <v>11</v>
      </c>
      <c r="D13" s="29">
        <v>2067594.2</v>
      </c>
      <c r="E13" s="29">
        <v>655292.4</v>
      </c>
    </row>
    <row r="14" spans="1:12" ht="13.15" customHeight="1" x14ac:dyDescent="0.2">
      <c r="A14" s="29" t="s">
        <v>17</v>
      </c>
      <c r="B14" s="25">
        <v>12</v>
      </c>
      <c r="D14" s="29">
        <v>65372.3</v>
      </c>
      <c r="E14" s="29">
        <v>32589.55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2995063.8</v>
      </c>
      <c r="E15" s="29">
        <v>2055218.9</v>
      </c>
    </row>
    <row r="16" spans="1:12" ht="13.15" customHeight="1" x14ac:dyDescent="0.2">
      <c r="A16" s="29" t="s">
        <v>19</v>
      </c>
      <c r="B16" s="25">
        <v>14</v>
      </c>
      <c r="D16" s="29">
        <v>4667.6000000000004</v>
      </c>
      <c r="E16" s="29">
        <v>4089.05</v>
      </c>
    </row>
    <row r="17" spans="1:5" ht="13.15" customHeight="1" x14ac:dyDescent="0.2">
      <c r="A17" s="29" t="s">
        <v>20</v>
      </c>
      <c r="B17" s="25">
        <v>15</v>
      </c>
      <c r="D17" s="29">
        <v>55955.77</v>
      </c>
      <c r="E17" s="29">
        <v>20695.740000000002</v>
      </c>
    </row>
    <row r="18" spans="1:5" ht="13.15" customHeight="1" x14ac:dyDescent="0.2">
      <c r="A18" s="29" t="s">
        <v>21</v>
      </c>
      <c r="B18" s="25">
        <v>16</v>
      </c>
      <c r="D18" s="29">
        <v>999665.1</v>
      </c>
      <c r="E18" s="29">
        <v>603634.5</v>
      </c>
    </row>
    <row r="19" spans="1:5" ht="13.15" customHeight="1" x14ac:dyDescent="0.2">
      <c r="A19" s="29" t="s">
        <v>22</v>
      </c>
      <c r="B19" s="25">
        <v>17</v>
      </c>
      <c r="D19" s="29">
        <v>290684.79999999999</v>
      </c>
      <c r="E19" s="29">
        <v>206824.45</v>
      </c>
    </row>
    <row r="20" spans="1:5" ht="13.15" customHeight="1" x14ac:dyDescent="0.2">
      <c r="A20" s="29" t="s">
        <v>23</v>
      </c>
      <c r="B20" s="25">
        <v>18</v>
      </c>
      <c r="D20" s="29">
        <v>212387</v>
      </c>
      <c r="E20" s="29">
        <v>108752.35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12871.6</v>
      </c>
      <c r="E22" s="29">
        <v>11308.15</v>
      </c>
    </row>
    <row r="23" spans="1:5" ht="13.15" customHeight="1" x14ac:dyDescent="0.2">
      <c r="A23" s="29" t="s">
        <v>26</v>
      </c>
      <c r="B23" s="25">
        <v>21</v>
      </c>
      <c r="D23" s="29">
        <v>9903.6</v>
      </c>
      <c r="E23" s="29">
        <v>7020.3</v>
      </c>
    </row>
    <row r="24" spans="1:5" ht="13.15" customHeight="1" x14ac:dyDescent="0.2">
      <c r="A24" s="29" t="s">
        <v>27</v>
      </c>
      <c r="B24" s="25">
        <v>22</v>
      </c>
      <c r="D24" s="29">
        <v>2774.1</v>
      </c>
      <c r="E24" s="29">
        <v>773.15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22512.7</v>
      </c>
      <c r="E27" s="29">
        <v>258.64999999999998</v>
      </c>
    </row>
    <row r="28" spans="1:5" ht="13.15" customHeight="1" x14ac:dyDescent="0.2">
      <c r="A28" s="29" t="s">
        <v>31</v>
      </c>
      <c r="B28" s="25">
        <v>26</v>
      </c>
      <c r="D28" s="29">
        <v>17322.2</v>
      </c>
      <c r="E28" s="29">
        <v>8454.6</v>
      </c>
    </row>
    <row r="29" spans="1:5" ht="13.15" customHeight="1" x14ac:dyDescent="0.2">
      <c r="A29" s="29" t="s">
        <v>32</v>
      </c>
      <c r="B29" s="25">
        <v>27</v>
      </c>
      <c r="D29" s="29">
        <v>145302.5</v>
      </c>
      <c r="E29" s="29">
        <v>82458.95</v>
      </c>
    </row>
    <row r="30" spans="1:5" ht="13.15" customHeight="1" x14ac:dyDescent="0.2">
      <c r="A30" s="29" t="s">
        <v>33</v>
      </c>
      <c r="B30" s="25">
        <v>28</v>
      </c>
      <c r="D30" s="29">
        <v>93265.2</v>
      </c>
      <c r="E30" s="29">
        <v>37006.550000000003</v>
      </c>
    </row>
    <row r="31" spans="1:5" ht="13.15" customHeight="1" x14ac:dyDescent="0.2">
      <c r="A31" s="29" t="s">
        <v>34</v>
      </c>
      <c r="B31" s="25">
        <v>29</v>
      </c>
      <c r="D31" s="29">
        <v>1359265.6</v>
      </c>
      <c r="E31" s="29">
        <v>1072984.8500000001</v>
      </c>
    </row>
    <row r="32" spans="1:5" ht="13.15" customHeight="1" x14ac:dyDescent="0.2">
      <c r="A32" s="29" t="s">
        <v>35</v>
      </c>
      <c r="B32" s="25">
        <v>30</v>
      </c>
      <c r="D32" s="29">
        <v>8282.4</v>
      </c>
      <c r="E32" s="29">
        <v>2665.6</v>
      </c>
    </row>
    <row r="33" spans="1:5" ht="13.15" customHeight="1" x14ac:dyDescent="0.2">
      <c r="A33" s="29" t="s">
        <v>36</v>
      </c>
      <c r="B33" s="25">
        <v>31</v>
      </c>
      <c r="D33" s="29">
        <v>252562.8</v>
      </c>
      <c r="E33" s="29">
        <v>86122.75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9774.7999999999993</v>
      </c>
      <c r="E35" s="29">
        <v>3445.4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958170.5</v>
      </c>
      <c r="E38" s="29">
        <v>572360.6</v>
      </c>
    </row>
    <row r="39" spans="1:5" ht="13.15" customHeight="1" x14ac:dyDescent="0.2">
      <c r="A39" s="29" t="s">
        <v>42</v>
      </c>
      <c r="B39" s="25">
        <v>37</v>
      </c>
      <c r="D39" s="29">
        <v>188167.7</v>
      </c>
      <c r="E39" s="29">
        <v>129942.39999999999</v>
      </c>
    </row>
    <row r="40" spans="1:5" ht="13.15" customHeight="1" x14ac:dyDescent="0.2">
      <c r="A40" s="29" t="s">
        <v>43</v>
      </c>
      <c r="B40" s="25">
        <v>38</v>
      </c>
      <c r="D40" s="29">
        <v>12555.9</v>
      </c>
      <c r="E40" s="29">
        <v>9427.6</v>
      </c>
    </row>
    <row r="41" spans="1:5" ht="13.15" customHeight="1" x14ac:dyDescent="0.2">
      <c r="A41" s="29" t="s">
        <v>44</v>
      </c>
      <c r="B41" s="25">
        <v>39</v>
      </c>
      <c r="D41" s="29">
        <v>70</v>
      </c>
      <c r="E41" s="29">
        <v>831.6</v>
      </c>
    </row>
    <row r="42" spans="1:5" ht="13.15" customHeight="1" x14ac:dyDescent="0.2">
      <c r="A42" s="29" t="s">
        <v>45</v>
      </c>
      <c r="B42" s="25">
        <v>40</v>
      </c>
      <c r="D42" s="29">
        <v>15250.2</v>
      </c>
      <c r="E42" s="29">
        <v>7182</v>
      </c>
    </row>
    <row r="43" spans="1:5" ht="13.15" customHeight="1" x14ac:dyDescent="0.2">
      <c r="A43" s="29" t="s">
        <v>46</v>
      </c>
      <c r="B43" s="25">
        <v>41</v>
      </c>
      <c r="D43" s="29">
        <v>472009.3</v>
      </c>
      <c r="E43" s="29">
        <v>268670.5</v>
      </c>
    </row>
    <row r="44" spans="1:5" ht="13.15" customHeight="1" x14ac:dyDescent="0.2">
      <c r="A44" s="29" t="s">
        <v>47</v>
      </c>
      <c r="B44" s="25">
        <v>42</v>
      </c>
      <c r="D44" s="29">
        <v>355328.4</v>
      </c>
      <c r="E44" s="29">
        <v>170429.7</v>
      </c>
    </row>
    <row r="45" spans="1:5" ht="13.15" customHeight="1" x14ac:dyDescent="0.2">
      <c r="A45" s="29" t="s">
        <v>48</v>
      </c>
      <c r="B45" s="25">
        <v>43</v>
      </c>
      <c r="D45" s="29">
        <v>258964.3</v>
      </c>
      <c r="E45" s="29">
        <v>112743.05</v>
      </c>
    </row>
    <row r="46" spans="1:5" ht="13.15" customHeight="1" x14ac:dyDescent="0.2">
      <c r="A46" s="29" t="s">
        <v>49</v>
      </c>
      <c r="B46" s="25">
        <v>44</v>
      </c>
      <c r="D46" s="29">
        <v>293514.90000000002</v>
      </c>
      <c r="E46" s="29">
        <v>115039.05</v>
      </c>
    </row>
    <row r="47" spans="1:5" ht="13.15" customHeight="1" x14ac:dyDescent="0.2">
      <c r="A47" s="29" t="s">
        <v>50</v>
      </c>
      <c r="B47" s="25">
        <v>45</v>
      </c>
      <c r="D47" s="29">
        <v>127360.8</v>
      </c>
      <c r="E47" s="29">
        <v>76725.25</v>
      </c>
    </row>
    <row r="48" spans="1:5" ht="13.15" customHeight="1" x14ac:dyDescent="0.2">
      <c r="A48" s="29" t="s">
        <v>51</v>
      </c>
      <c r="B48" s="25">
        <v>46</v>
      </c>
      <c r="D48" s="29">
        <v>204246</v>
      </c>
      <c r="E48" s="29">
        <v>221060</v>
      </c>
    </row>
    <row r="49" spans="1:5" ht="13.15" customHeight="1" x14ac:dyDescent="0.2">
      <c r="A49" s="29" t="s">
        <v>52</v>
      </c>
      <c r="B49" s="25">
        <v>47</v>
      </c>
      <c r="D49" s="29">
        <v>15105.3</v>
      </c>
      <c r="E49" s="29">
        <v>6279</v>
      </c>
    </row>
    <row r="50" spans="1:5" ht="13.15" customHeight="1" x14ac:dyDescent="0.2">
      <c r="A50" s="29" t="s">
        <v>53</v>
      </c>
      <c r="B50" s="25">
        <v>48</v>
      </c>
      <c r="D50" s="29">
        <v>1799100.1</v>
      </c>
      <c r="E50" s="29">
        <v>1213180.5</v>
      </c>
    </row>
    <row r="51" spans="1:5" ht="13.15" customHeight="1" x14ac:dyDescent="0.2">
      <c r="A51" s="29" t="s">
        <v>54</v>
      </c>
      <c r="B51" s="25">
        <v>49</v>
      </c>
      <c r="D51" s="29">
        <v>385553.7</v>
      </c>
      <c r="E51" s="29">
        <v>210878.15</v>
      </c>
    </row>
    <row r="52" spans="1:5" ht="13.15" customHeight="1" x14ac:dyDescent="0.2">
      <c r="A52" s="29" t="s">
        <v>55</v>
      </c>
      <c r="B52" s="25">
        <v>50</v>
      </c>
      <c r="D52" s="29">
        <v>2216239.9</v>
      </c>
      <c r="E52" s="29">
        <v>1366613.85</v>
      </c>
    </row>
    <row r="53" spans="1:5" ht="13.15" customHeight="1" x14ac:dyDescent="0.2">
      <c r="A53" s="29" t="s">
        <v>56</v>
      </c>
      <c r="B53" s="25">
        <v>51</v>
      </c>
      <c r="D53" s="29">
        <v>415419.9</v>
      </c>
      <c r="E53" s="29">
        <v>272551.3</v>
      </c>
    </row>
    <row r="54" spans="1:5" ht="13.15" customHeight="1" x14ac:dyDescent="0.2">
      <c r="A54" s="29" t="s">
        <v>57</v>
      </c>
      <c r="B54" s="25">
        <v>52</v>
      </c>
      <c r="D54" s="29">
        <v>485342.9</v>
      </c>
      <c r="E54" s="29">
        <v>363949.25</v>
      </c>
    </row>
    <row r="55" spans="1:5" ht="13.15" customHeight="1" x14ac:dyDescent="0.2">
      <c r="A55" s="29" t="s">
        <v>58</v>
      </c>
      <c r="B55" s="25">
        <v>53</v>
      </c>
      <c r="D55" s="29">
        <v>576755.9</v>
      </c>
      <c r="E55" s="29">
        <v>500762.15</v>
      </c>
    </row>
    <row r="56" spans="1:5" ht="13.15" customHeight="1" x14ac:dyDescent="0.2">
      <c r="A56" s="29" t="s">
        <v>59</v>
      </c>
      <c r="B56" s="25">
        <v>54</v>
      </c>
      <c r="D56" s="29">
        <v>30547.3</v>
      </c>
      <c r="E56" s="29">
        <v>14873.95</v>
      </c>
    </row>
    <row r="57" spans="1:5" ht="13.15" customHeight="1" x14ac:dyDescent="0.2">
      <c r="A57" s="29" t="s">
        <v>60</v>
      </c>
      <c r="B57" s="25">
        <v>55</v>
      </c>
      <c r="D57" s="29">
        <v>601862.80000000005</v>
      </c>
      <c r="E57" s="29">
        <v>377574.75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1328093.2</v>
      </c>
      <c r="E60" s="29">
        <v>578583.25</v>
      </c>
    </row>
    <row r="61" spans="1:5" ht="13.15" customHeight="1" x14ac:dyDescent="0.2">
      <c r="A61" s="29" t="s">
        <v>64</v>
      </c>
      <c r="B61" s="25">
        <v>59</v>
      </c>
      <c r="D61" s="29">
        <v>294074.2</v>
      </c>
      <c r="E61" s="29">
        <v>284976.65000000002</v>
      </c>
    </row>
    <row r="62" spans="1:5" ht="13.15" customHeight="1" x14ac:dyDescent="0.2">
      <c r="A62" s="29" t="s">
        <v>65</v>
      </c>
      <c r="B62" s="25">
        <v>60</v>
      </c>
      <c r="D62" s="29">
        <v>414322.3</v>
      </c>
      <c r="E62" s="29">
        <v>141943.9</v>
      </c>
    </row>
    <row r="63" spans="1:5" ht="13.15" customHeight="1" x14ac:dyDescent="0.2">
      <c r="A63" s="29" t="s">
        <v>66</v>
      </c>
      <c r="B63" s="25">
        <v>61</v>
      </c>
      <c r="D63" s="29">
        <v>3893.4</v>
      </c>
      <c r="E63" s="29">
        <v>3853.5</v>
      </c>
    </row>
    <row r="64" spans="1:5" ht="13.15" customHeight="1" x14ac:dyDescent="0.2">
      <c r="A64" s="29" t="s">
        <v>67</v>
      </c>
      <c r="B64" s="25">
        <v>62</v>
      </c>
      <c r="D64" s="29">
        <v>24630.9</v>
      </c>
      <c r="E64" s="29">
        <v>9435.65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509129.6</v>
      </c>
      <c r="E66" s="29">
        <v>396078.55</v>
      </c>
    </row>
    <row r="67" spans="1:13" ht="13.15" customHeight="1" x14ac:dyDescent="0.2">
      <c r="A67" s="29" t="s">
        <v>70</v>
      </c>
      <c r="B67" s="25">
        <v>65</v>
      </c>
      <c r="D67" s="29">
        <v>23794.400000000001</v>
      </c>
      <c r="E67" s="29">
        <v>12269.6</v>
      </c>
    </row>
    <row r="68" spans="1:13" ht="13.15" customHeight="1" x14ac:dyDescent="0.2">
      <c r="A68" s="29" t="s">
        <v>71</v>
      </c>
      <c r="B68" s="25">
        <v>66</v>
      </c>
      <c r="D68" s="29">
        <v>241213</v>
      </c>
      <c r="E68" s="29">
        <v>196577.85</v>
      </c>
    </row>
    <row r="69" spans="1:13" ht="13.15" customHeight="1" x14ac:dyDescent="0.2">
      <c r="A69" s="29" t="s">
        <v>72</v>
      </c>
      <c r="B69" s="25">
        <v>67</v>
      </c>
      <c r="D69" s="29">
        <v>10934.7</v>
      </c>
      <c r="E69" s="29">
        <v>7421.4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24502546.169999991</v>
      </c>
      <c r="E71" s="28">
        <f>SUM(E3:E69)</f>
        <v>14817542.490000002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D925-3596-4EAE-ACA9-A6759517D99F}">
  <dimension ref="A1:M73"/>
  <sheetViews>
    <sheetView zoomScaleNormal="100" workbookViewId="0"/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149817.5</v>
      </c>
      <c r="E3" s="29">
        <v>112613.55</v>
      </c>
    </row>
    <row r="4" spans="1:12" ht="13.15" customHeight="1" x14ac:dyDescent="0.2">
      <c r="A4" s="29" t="s">
        <v>7</v>
      </c>
      <c r="B4" s="25">
        <v>2</v>
      </c>
      <c r="D4" s="29">
        <v>79466.8</v>
      </c>
      <c r="E4" s="29">
        <v>38995.25</v>
      </c>
    </row>
    <row r="5" spans="1:12" ht="13.15" customHeight="1" x14ac:dyDescent="0.2">
      <c r="A5" s="29" t="s">
        <v>8</v>
      </c>
      <c r="B5" s="25">
        <v>3</v>
      </c>
      <c r="D5" s="29">
        <v>326857.3</v>
      </c>
      <c r="E5" s="29">
        <v>364187.25</v>
      </c>
    </row>
    <row r="6" spans="1:12" ht="13.15" customHeight="1" x14ac:dyDescent="0.2">
      <c r="A6" s="29" t="s">
        <v>9</v>
      </c>
      <c r="B6" s="25">
        <v>4</v>
      </c>
      <c r="D6" s="29">
        <v>23703.4</v>
      </c>
      <c r="E6" s="29">
        <v>7771.75</v>
      </c>
    </row>
    <row r="7" spans="1:12" ht="13.15" customHeight="1" x14ac:dyDescent="0.2">
      <c r="A7" s="29" t="s">
        <v>10</v>
      </c>
      <c r="B7" s="25">
        <v>5</v>
      </c>
      <c r="D7" s="29">
        <v>595811.30000000005</v>
      </c>
      <c r="E7" s="29">
        <v>402519.25</v>
      </c>
    </row>
    <row r="8" spans="1:12" ht="13.15" customHeight="1" x14ac:dyDescent="0.2">
      <c r="A8" s="29" t="s">
        <v>11</v>
      </c>
      <c r="B8" s="25">
        <v>6</v>
      </c>
      <c r="D8" s="29">
        <v>3102341.9</v>
      </c>
      <c r="E8" s="29">
        <v>2046580.55</v>
      </c>
    </row>
    <row r="9" spans="1:12" ht="13.15" customHeight="1" x14ac:dyDescent="0.2">
      <c r="A9" s="29" t="s">
        <v>12</v>
      </c>
      <c r="B9" s="25">
        <v>7</v>
      </c>
      <c r="D9" s="29">
        <v>4046</v>
      </c>
      <c r="E9" s="29">
        <v>4756.1499999999996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311809.40000000002</v>
      </c>
      <c r="E10" s="29">
        <v>151488.75</v>
      </c>
    </row>
    <row r="11" spans="1:12" ht="13.15" customHeight="1" x14ac:dyDescent="0.2">
      <c r="A11" s="29" t="s">
        <v>14</v>
      </c>
      <c r="B11" s="25">
        <v>9</v>
      </c>
      <c r="D11" s="29">
        <v>155164.79999999999</v>
      </c>
      <c r="E11" s="29">
        <v>70914.899999999994</v>
      </c>
    </row>
    <row r="12" spans="1:12" ht="13.15" customHeight="1" x14ac:dyDescent="0.2">
      <c r="A12" s="29" t="s">
        <v>15</v>
      </c>
      <c r="B12" s="25">
        <v>10</v>
      </c>
      <c r="D12" s="29">
        <v>268905</v>
      </c>
      <c r="E12" s="29">
        <v>196919.45</v>
      </c>
    </row>
    <row r="13" spans="1:12" ht="13.15" customHeight="1" x14ac:dyDescent="0.2">
      <c r="A13" s="29" t="s">
        <v>16</v>
      </c>
      <c r="B13" s="25">
        <v>11</v>
      </c>
      <c r="D13" s="29">
        <v>1439536</v>
      </c>
      <c r="E13" s="29">
        <v>454288.45</v>
      </c>
    </row>
    <row r="14" spans="1:12" ht="13.15" customHeight="1" x14ac:dyDescent="0.2">
      <c r="A14" s="29" t="s">
        <v>17</v>
      </c>
      <c r="B14" s="25">
        <v>12</v>
      </c>
      <c r="D14" s="29">
        <v>31173.8</v>
      </c>
      <c r="E14" s="29">
        <v>37155.300000000003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4604568.5999999996</v>
      </c>
      <c r="E15" s="29">
        <v>3713219.3</v>
      </c>
    </row>
    <row r="16" spans="1:12" ht="13.15" customHeight="1" x14ac:dyDescent="0.2">
      <c r="A16" s="29" t="s">
        <v>19</v>
      </c>
      <c r="B16" s="25">
        <v>14</v>
      </c>
      <c r="D16" s="29">
        <v>43478.400000000001</v>
      </c>
      <c r="E16" s="29">
        <v>7130.55</v>
      </c>
    </row>
    <row r="17" spans="1:5" ht="13.15" customHeight="1" x14ac:dyDescent="0.2">
      <c r="A17" s="29" t="s">
        <v>20</v>
      </c>
      <c r="B17" s="25">
        <v>15</v>
      </c>
      <c r="D17" s="29">
        <v>58256.82</v>
      </c>
      <c r="E17" s="29">
        <v>8938.8799999999992</v>
      </c>
    </row>
    <row r="18" spans="1:5" ht="13.15" customHeight="1" x14ac:dyDescent="0.2">
      <c r="A18" s="29" t="s">
        <v>21</v>
      </c>
      <c r="B18" s="25">
        <v>16</v>
      </c>
      <c r="D18" s="29">
        <v>1665160</v>
      </c>
      <c r="E18" s="29">
        <v>1364052.55</v>
      </c>
    </row>
    <row r="19" spans="1:5" ht="13.15" customHeight="1" x14ac:dyDescent="0.2">
      <c r="A19" s="29" t="s">
        <v>22</v>
      </c>
      <c r="B19" s="25">
        <v>17</v>
      </c>
      <c r="D19" s="29">
        <v>269355.8</v>
      </c>
      <c r="E19" s="29">
        <v>233368.4</v>
      </c>
    </row>
    <row r="20" spans="1:5" ht="13.15" customHeight="1" x14ac:dyDescent="0.2">
      <c r="A20" s="29" t="s">
        <v>23</v>
      </c>
      <c r="B20" s="25">
        <v>18</v>
      </c>
      <c r="D20" s="29">
        <v>98349.3</v>
      </c>
      <c r="E20" s="29">
        <v>70366.100000000006</v>
      </c>
    </row>
    <row r="21" spans="1:5" ht="13.15" customHeight="1" x14ac:dyDescent="0.2">
      <c r="A21" s="29" t="s">
        <v>24</v>
      </c>
      <c r="B21" s="25">
        <v>19</v>
      </c>
      <c r="D21" s="29">
        <v>16694.3</v>
      </c>
      <c r="E21" s="29">
        <v>9287.25</v>
      </c>
    </row>
    <row r="22" spans="1:5" ht="13.15" customHeight="1" x14ac:dyDescent="0.2">
      <c r="A22" s="29" t="s">
        <v>25</v>
      </c>
      <c r="B22" s="25">
        <v>20</v>
      </c>
      <c r="D22" s="29">
        <v>12482.4</v>
      </c>
      <c r="E22" s="29">
        <v>8839.9500000000007</v>
      </c>
    </row>
    <row r="23" spans="1:5" ht="13.15" customHeight="1" x14ac:dyDescent="0.2">
      <c r="A23" s="29" t="s">
        <v>26</v>
      </c>
      <c r="B23" s="25">
        <v>21</v>
      </c>
      <c r="D23" s="29">
        <v>2319.1</v>
      </c>
      <c r="E23" s="29">
        <v>2484.65</v>
      </c>
    </row>
    <row r="24" spans="1:5" ht="13.15" customHeight="1" x14ac:dyDescent="0.2">
      <c r="A24" s="29" t="s">
        <v>27</v>
      </c>
      <c r="B24" s="25">
        <v>22</v>
      </c>
      <c r="D24" s="29">
        <v>9314.9</v>
      </c>
      <c r="E24" s="29">
        <v>3511.55</v>
      </c>
    </row>
    <row r="25" spans="1:5" ht="13.15" customHeight="1" x14ac:dyDescent="0.2">
      <c r="A25" s="29" t="s">
        <v>28</v>
      </c>
      <c r="B25" s="25">
        <v>23</v>
      </c>
      <c r="D25" s="29">
        <v>41814.5</v>
      </c>
      <c r="E25" s="29">
        <v>34982.15</v>
      </c>
    </row>
    <row r="26" spans="1:5" ht="13.15" customHeight="1" x14ac:dyDescent="0.2">
      <c r="A26" s="29" t="s">
        <v>29</v>
      </c>
      <c r="B26" s="25">
        <v>24</v>
      </c>
      <c r="D26" s="29">
        <v>15402.1</v>
      </c>
      <c r="E26" s="29">
        <v>6912.5</v>
      </c>
    </row>
    <row r="27" spans="1:5" ht="13.15" customHeight="1" x14ac:dyDescent="0.2">
      <c r="A27" s="29" t="s">
        <v>30</v>
      </c>
      <c r="B27" s="25">
        <v>25</v>
      </c>
      <c r="D27" s="29">
        <v>6966.4</v>
      </c>
      <c r="E27" s="29">
        <v>3950.8</v>
      </c>
    </row>
    <row r="28" spans="1:5" ht="13.15" customHeight="1" x14ac:dyDescent="0.2">
      <c r="A28" s="29" t="s">
        <v>31</v>
      </c>
      <c r="B28" s="25">
        <v>26</v>
      </c>
      <c r="D28" s="29">
        <v>21873.599999999999</v>
      </c>
      <c r="E28" s="29">
        <v>16667.7</v>
      </c>
    </row>
    <row r="29" spans="1:5" ht="13.15" customHeight="1" x14ac:dyDescent="0.2">
      <c r="A29" s="29" t="s">
        <v>32</v>
      </c>
      <c r="B29" s="25">
        <v>27</v>
      </c>
      <c r="D29" s="29">
        <v>167202.70000000001</v>
      </c>
      <c r="E29" s="29">
        <v>127768.55</v>
      </c>
    </row>
    <row r="30" spans="1:5" ht="13.15" customHeight="1" x14ac:dyDescent="0.2">
      <c r="A30" s="29" t="s">
        <v>33</v>
      </c>
      <c r="B30" s="25">
        <v>28</v>
      </c>
      <c r="D30" s="29">
        <v>64558.2</v>
      </c>
      <c r="E30" s="29">
        <v>21595</v>
      </c>
    </row>
    <row r="31" spans="1:5" ht="13.15" customHeight="1" x14ac:dyDescent="0.2">
      <c r="A31" s="29" t="s">
        <v>34</v>
      </c>
      <c r="B31" s="25">
        <v>29</v>
      </c>
      <c r="D31" s="29">
        <v>1307942.3</v>
      </c>
      <c r="E31" s="29">
        <v>1167415.55</v>
      </c>
    </row>
    <row r="32" spans="1:5" ht="13.15" customHeight="1" x14ac:dyDescent="0.2">
      <c r="A32" s="29" t="s">
        <v>35</v>
      </c>
      <c r="B32" s="25">
        <v>30</v>
      </c>
      <c r="D32" s="29">
        <v>8230.6</v>
      </c>
      <c r="E32" s="29">
        <v>1979.95</v>
      </c>
    </row>
    <row r="33" spans="1:5" ht="13.15" customHeight="1" x14ac:dyDescent="0.2">
      <c r="A33" s="29" t="s">
        <v>36</v>
      </c>
      <c r="B33" s="25">
        <v>31</v>
      </c>
      <c r="D33" s="29">
        <v>442480.5</v>
      </c>
      <c r="E33" s="29">
        <v>163658.95000000001</v>
      </c>
    </row>
    <row r="34" spans="1:5" ht="13.15" customHeight="1" x14ac:dyDescent="0.2">
      <c r="A34" s="29" t="s">
        <v>37</v>
      </c>
      <c r="B34" s="25">
        <v>32</v>
      </c>
      <c r="D34" s="29">
        <v>18834.2</v>
      </c>
      <c r="E34" s="29">
        <v>15810.9</v>
      </c>
    </row>
    <row r="35" spans="1:5" ht="13.15" customHeight="1" x14ac:dyDescent="0.2">
      <c r="A35" s="29" t="s">
        <v>38</v>
      </c>
      <c r="B35" s="25">
        <v>33</v>
      </c>
      <c r="D35" s="29">
        <v>17775.8</v>
      </c>
      <c r="E35" s="29">
        <v>30063.95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312965.8</v>
      </c>
      <c r="E37" s="29">
        <v>265029.8</v>
      </c>
    </row>
    <row r="38" spans="1:5" ht="13.15" customHeight="1" x14ac:dyDescent="0.2">
      <c r="A38" s="29" t="s">
        <v>41</v>
      </c>
      <c r="B38" s="25">
        <v>36</v>
      </c>
      <c r="D38" s="29">
        <v>1593526.2</v>
      </c>
      <c r="E38" s="29">
        <v>770818.3</v>
      </c>
    </row>
    <row r="39" spans="1:5" ht="13.15" customHeight="1" x14ac:dyDescent="0.2">
      <c r="A39" s="29" t="s">
        <v>42</v>
      </c>
      <c r="B39" s="25">
        <v>37</v>
      </c>
      <c r="D39" s="29">
        <v>155813</v>
      </c>
      <c r="E39" s="29">
        <v>123663.4</v>
      </c>
    </row>
    <row r="40" spans="1:5" ht="13.15" customHeight="1" x14ac:dyDescent="0.2">
      <c r="A40" s="29" t="s">
        <v>43</v>
      </c>
      <c r="B40" s="25">
        <v>38</v>
      </c>
      <c r="D40" s="29">
        <v>24967.599999999999</v>
      </c>
      <c r="E40" s="29">
        <v>13165.25</v>
      </c>
    </row>
    <row r="41" spans="1:5" ht="13.15" customHeight="1" x14ac:dyDescent="0.2">
      <c r="A41" s="29" t="s">
        <v>44</v>
      </c>
      <c r="B41" s="25">
        <v>39</v>
      </c>
      <c r="D41" s="29">
        <v>856.8</v>
      </c>
      <c r="E41" s="29">
        <v>1104.25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455125.3</v>
      </c>
      <c r="E43" s="29">
        <v>202167.35</v>
      </c>
    </row>
    <row r="44" spans="1:5" ht="13.15" customHeight="1" x14ac:dyDescent="0.2">
      <c r="A44" s="29" t="s">
        <v>47</v>
      </c>
      <c r="B44" s="25">
        <v>42</v>
      </c>
      <c r="D44" s="29">
        <v>254636.9</v>
      </c>
      <c r="E44" s="29">
        <v>138777.1</v>
      </c>
    </row>
    <row r="45" spans="1:5" ht="13.15" customHeight="1" x14ac:dyDescent="0.2">
      <c r="A45" s="29" t="s">
        <v>48</v>
      </c>
      <c r="B45" s="25">
        <v>43</v>
      </c>
      <c r="D45" s="29">
        <v>355008.5</v>
      </c>
      <c r="E45" s="29">
        <v>231329.35</v>
      </c>
    </row>
    <row r="46" spans="1:5" ht="13.15" customHeight="1" x14ac:dyDescent="0.2">
      <c r="A46" s="29" t="s">
        <v>49</v>
      </c>
      <c r="B46" s="25">
        <v>44</v>
      </c>
      <c r="D46" s="29">
        <v>435819.3</v>
      </c>
      <c r="E46" s="29">
        <v>161764.75</v>
      </c>
    </row>
    <row r="47" spans="1:5" ht="13.15" customHeight="1" x14ac:dyDescent="0.2">
      <c r="A47" s="29" t="s">
        <v>50</v>
      </c>
      <c r="B47" s="25">
        <v>45</v>
      </c>
      <c r="D47" s="29">
        <v>200937.8</v>
      </c>
      <c r="E47" s="29">
        <v>117764.15</v>
      </c>
    </row>
    <row r="48" spans="1:5" ht="13.15" customHeight="1" x14ac:dyDescent="0.2">
      <c r="A48" s="29" t="s">
        <v>51</v>
      </c>
      <c r="B48" s="25">
        <v>46</v>
      </c>
      <c r="D48" s="29">
        <v>242577.3</v>
      </c>
      <c r="E48" s="29">
        <v>223812.4</v>
      </c>
    </row>
    <row r="49" spans="1:5" ht="13.15" customHeight="1" x14ac:dyDescent="0.2">
      <c r="A49" s="29" t="s">
        <v>52</v>
      </c>
      <c r="B49" s="25">
        <v>47</v>
      </c>
      <c r="D49" s="29">
        <v>18028.5</v>
      </c>
      <c r="E49" s="29">
        <v>6594</v>
      </c>
    </row>
    <row r="50" spans="1:5" ht="13.15" customHeight="1" x14ac:dyDescent="0.2">
      <c r="A50" s="29" t="s">
        <v>53</v>
      </c>
      <c r="B50" s="25">
        <v>48</v>
      </c>
      <c r="D50" s="29">
        <v>2187819.9</v>
      </c>
      <c r="E50" s="29">
        <v>1245385.75</v>
      </c>
    </row>
    <row r="51" spans="1:5" ht="13.15" customHeight="1" x14ac:dyDescent="0.2">
      <c r="A51" s="29" t="s">
        <v>54</v>
      </c>
      <c r="B51" s="25">
        <v>49</v>
      </c>
      <c r="D51" s="29">
        <v>628530.69999999995</v>
      </c>
      <c r="E51" s="29">
        <v>320082.34999999998</v>
      </c>
    </row>
    <row r="52" spans="1:5" ht="13.15" customHeight="1" x14ac:dyDescent="0.2">
      <c r="A52" s="29" t="s">
        <v>55</v>
      </c>
      <c r="B52" s="25">
        <v>50</v>
      </c>
      <c r="D52" s="29">
        <v>2900910.6</v>
      </c>
      <c r="E52" s="29">
        <v>1475714.1</v>
      </c>
    </row>
    <row r="53" spans="1:5" ht="13.15" customHeight="1" x14ac:dyDescent="0.2">
      <c r="A53" s="29" t="s">
        <v>56</v>
      </c>
      <c r="B53" s="25">
        <v>51</v>
      </c>
      <c r="D53" s="29">
        <v>571082.4</v>
      </c>
      <c r="E53" s="29">
        <v>409867.85</v>
      </c>
    </row>
    <row r="54" spans="1:5" ht="13.15" customHeight="1" x14ac:dyDescent="0.2">
      <c r="A54" s="29" t="s">
        <v>57</v>
      </c>
      <c r="B54" s="25">
        <v>52</v>
      </c>
      <c r="D54" s="29">
        <v>1619335.9</v>
      </c>
      <c r="E54" s="29">
        <v>1751826.3</v>
      </c>
    </row>
    <row r="55" spans="1:5" ht="13.15" customHeight="1" x14ac:dyDescent="0.2">
      <c r="A55" s="29" t="s">
        <v>58</v>
      </c>
      <c r="B55" s="25">
        <v>53</v>
      </c>
      <c r="D55" s="29">
        <v>693894.6</v>
      </c>
      <c r="E55" s="29">
        <v>405421.45</v>
      </c>
    </row>
    <row r="56" spans="1:5" ht="13.15" customHeight="1" x14ac:dyDescent="0.2">
      <c r="A56" s="29" t="s">
        <v>59</v>
      </c>
      <c r="B56" s="25">
        <v>54</v>
      </c>
      <c r="D56" s="29">
        <v>56513.8</v>
      </c>
      <c r="E56" s="29">
        <v>20827.45</v>
      </c>
    </row>
    <row r="57" spans="1:5" ht="13.15" customHeight="1" x14ac:dyDescent="0.2">
      <c r="A57" s="29" t="s">
        <v>60</v>
      </c>
      <c r="B57" s="25">
        <v>55</v>
      </c>
      <c r="D57" s="29">
        <v>1256429.3</v>
      </c>
      <c r="E57" s="29">
        <v>741388.55</v>
      </c>
    </row>
    <row r="58" spans="1:5" ht="13.15" customHeight="1" x14ac:dyDescent="0.2">
      <c r="A58" s="29" t="s">
        <v>61</v>
      </c>
      <c r="B58" s="25">
        <v>56</v>
      </c>
      <c r="D58" s="29">
        <v>359373</v>
      </c>
      <c r="E58" s="29">
        <v>246065.05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678352.15</v>
      </c>
    </row>
    <row r="60" spans="1:5" ht="13.15" customHeight="1" x14ac:dyDescent="0.2">
      <c r="A60" s="29" t="s">
        <v>63</v>
      </c>
      <c r="B60" s="25">
        <v>58</v>
      </c>
      <c r="D60" s="29">
        <v>658896.69999999995</v>
      </c>
      <c r="E60" s="29">
        <v>287176.75</v>
      </c>
    </row>
    <row r="61" spans="1:5" ht="13.15" customHeight="1" x14ac:dyDescent="0.2">
      <c r="A61" s="29" t="s">
        <v>64</v>
      </c>
      <c r="B61" s="25">
        <v>59</v>
      </c>
      <c r="D61" s="29">
        <v>390847.04</v>
      </c>
      <c r="E61" s="29">
        <v>578007.15</v>
      </c>
    </row>
    <row r="62" spans="1:5" ht="13.15" customHeight="1" x14ac:dyDescent="0.2">
      <c r="A62" s="29" t="s">
        <v>65</v>
      </c>
      <c r="B62" s="25">
        <v>60</v>
      </c>
      <c r="D62" s="29">
        <v>263229.40000000002</v>
      </c>
      <c r="E62" s="29">
        <v>125433.35</v>
      </c>
    </row>
    <row r="63" spans="1:5" ht="13.15" customHeight="1" x14ac:dyDescent="0.2">
      <c r="A63" s="29" t="s">
        <v>66</v>
      </c>
      <c r="B63" s="25">
        <v>61</v>
      </c>
      <c r="D63" s="29">
        <v>8649.2000000000007</v>
      </c>
      <c r="E63" s="29">
        <v>6952.05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1017.8</v>
      </c>
      <c r="E65" s="29">
        <v>2033.15</v>
      </c>
    </row>
    <row r="66" spans="1:13" ht="13.15" customHeight="1" x14ac:dyDescent="0.2">
      <c r="A66" s="29" t="s">
        <v>69</v>
      </c>
      <c r="B66" s="25">
        <v>64</v>
      </c>
      <c r="D66" s="29">
        <v>571404.4</v>
      </c>
      <c r="E66" s="29">
        <v>357760.55</v>
      </c>
    </row>
    <row r="67" spans="1:13" ht="13.15" customHeight="1" x14ac:dyDescent="0.2">
      <c r="A67" s="29" t="s">
        <v>70</v>
      </c>
      <c r="B67" s="25">
        <v>65</v>
      </c>
      <c r="D67" s="29">
        <v>15334.2</v>
      </c>
      <c r="E67" s="29">
        <v>12926.9</v>
      </c>
    </row>
    <row r="68" spans="1:13" ht="13.15" customHeight="1" x14ac:dyDescent="0.2">
      <c r="A68" s="29" t="s">
        <v>71</v>
      </c>
      <c r="B68" s="25">
        <v>66</v>
      </c>
      <c r="D68" s="29">
        <v>225340.5</v>
      </c>
      <c r="E68" s="29">
        <v>210814.1</v>
      </c>
    </row>
    <row r="69" spans="1:13" ht="13.15" customHeight="1" x14ac:dyDescent="0.2">
      <c r="A69" s="29" t="s">
        <v>72</v>
      </c>
      <c r="B69" s="25">
        <v>67</v>
      </c>
      <c r="D69" s="29">
        <v>3955.7</v>
      </c>
      <c r="E69" s="29">
        <v>8004.85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31844521.859999999</v>
      </c>
      <c r="E71" s="28">
        <f>SUM(E3:E69)</f>
        <v>22040225.73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E8E8-99B0-4238-8399-44BE7D17B719}">
  <dimension ref="A1:M73"/>
  <sheetViews>
    <sheetView zoomScaleNormal="100" workbookViewId="0"/>
  </sheetViews>
  <sheetFormatPr defaultRowHeight="12.75" x14ac:dyDescent="0.2"/>
  <cols>
    <col min="1" max="1" width="21.140625" style="33" customWidth="1"/>
    <col min="2" max="3" width="10.5703125" style="33" customWidth="1"/>
    <col min="4" max="6" width="18.42578125" style="33" customWidth="1"/>
    <col min="7" max="7" width="9.140625" style="33" customWidth="1"/>
    <col min="8" max="8" width="11.140625" style="33" customWidth="1"/>
    <col min="9" max="9" width="19.5703125" style="33" customWidth="1"/>
    <col min="10" max="10" width="15.42578125" style="33" customWidth="1"/>
    <col min="11" max="11" width="14.28515625" style="33" customWidth="1"/>
    <col min="12" max="12" width="8.42578125" style="33" customWidth="1"/>
    <col min="13" max="16384" width="9.140625" style="33"/>
  </cols>
  <sheetData>
    <row r="1" spans="1:12" ht="13.15" customHeight="1" x14ac:dyDescent="0.2">
      <c r="A1" s="37" t="s">
        <v>82</v>
      </c>
      <c r="D1" s="40" t="s">
        <v>0</v>
      </c>
      <c r="E1" s="40" t="s">
        <v>1</v>
      </c>
      <c r="F1" s="40"/>
    </row>
    <row r="2" spans="1:12" ht="15" customHeight="1" x14ac:dyDescent="0.25">
      <c r="A2" s="33" t="s">
        <v>2</v>
      </c>
      <c r="B2" s="33" t="s">
        <v>3</v>
      </c>
      <c r="D2" s="36" t="s">
        <v>4</v>
      </c>
      <c r="E2" s="36" t="s">
        <v>5</v>
      </c>
      <c r="F2" s="36"/>
      <c r="G2" s="39"/>
      <c r="L2" s="38"/>
    </row>
    <row r="3" spans="1:12" ht="13.15" customHeight="1" x14ac:dyDescent="0.2">
      <c r="A3" s="37" t="s">
        <v>6</v>
      </c>
      <c r="B3" s="33">
        <v>1</v>
      </c>
      <c r="D3" s="37">
        <v>280275.09999999998</v>
      </c>
      <c r="E3" s="37">
        <v>195240.5</v>
      </c>
    </row>
    <row r="4" spans="1:12" ht="13.15" customHeight="1" x14ac:dyDescent="0.2">
      <c r="A4" s="37" t="s">
        <v>7</v>
      </c>
      <c r="B4" s="33">
        <v>2</v>
      </c>
      <c r="D4" s="37">
        <v>13892.9</v>
      </c>
      <c r="E4" s="37">
        <v>15137.15</v>
      </c>
    </row>
    <row r="5" spans="1:12" ht="13.15" customHeight="1" x14ac:dyDescent="0.2">
      <c r="A5" s="37" t="s">
        <v>8</v>
      </c>
      <c r="B5" s="33">
        <v>3</v>
      </c>
      <c r="D5" s="37">
        <v>181227.9</v>
      </c>
      <c r="E5" s="37">
        <v>157717.35</v>
      </c>
    </row>
    <row r="6" spans="1:12" ht="13.15" customHeight="1" x14ac:dyDescent="0.2">
      <c r="A6" s="37" t="s">
        <v>9</v>
      </c>
      <c r="B6" s="33">
        <v>4</v>
      </c>
      <c r="D6" s="37">
        <v>6394.5</v>
      </c>
      <c r="E6" s="37">
        <v>3335.15</v>
      </c>
    </row>
    <row r="7" spans="1:12" ht="13.15" customHeight="1" x14ac:dyDescent="0.2">
      <c r="A7" s="37" t="s">
        <v>10</v>
      </c>
      <c r="B7" s="33">
        <v>5</v>
      </c>
      <c r="D7" s="37">
        <v>530024.6</v>
      </c>
      <c r="E7" s="37">
        <v>524764.80000000005</v>
      </c>
    </row>
    <row r="8" spans="1:12" ht="13.15" customHeight="1" x14ac:dyDescent="0.2">
      <c r="A8" s="37" t="s">
        <v>11</v>
      </c>
      <c r="B8" s="33">
        <v>6</v>
      </c>
      <c r="D8" s="37">
        <v>1571734.85</v>
      </c>
      <c r="E8" s="37">
        <v>1429101.45</v>
      </c>
    </row>
    <row r="9" spans="1:12" ht="13.15" customHeight="1" x14ac:dyDescent="0.2">
      <c r="A9" s="37" t="s">
        <v>12</v>
      </c>
      <c r="B9" s="33">
        <v>7</v>
      </c>
      <c r="D9" s="37">
        <v>2673.3</v>
      </c>
      <c r="E9" s="37">
        <v>2188.5500000000002</v>
      </c>
      <c r="F9" s="36"/>
    </row>
    <row r="10" spans="1:12" ht="13.15" customHeight="1" x14ac:dyDescent="0.2">
      <c r="A10" s="37" t="s">
        <v>13</v>
      </c>
      <c r="B10" s="33">
        <v>8</v>
      </c>
      <c r="D10" s="37">
        <v>299680.5</v>
      </c>
      <c r="E10" s="37">
        <v>135013.9</v>
      </c>
    </row>
    <row r="11" spans="1:12" ht="13.15" customHeight="1" x14ac:dyDescent="0.2">
      <c r="A11" s="37" t="s">
        <v>14</v>
      </c>
      <c r="B11" s="33">
        <v>9</v>
      </c>
      <c r="D11" s="37">
        <v>0</v>
      </c>
      <c r="E11" s="37">
        <v>0</v>
      </c>
    </row>
    <row r="12" spans="1:12" ht="13.15" customHeight="1" x14ac:dyDescent="0.2">
      <c r="A12" s="37" t="s">
        <v>15</v>
      </c>
      <c r="B12" s="33">
        <v>10</v>
      </c>
      <c r="D12" s="37">
        <v>130356.1</v>
      </c>
      <c r="E12" s="37">
        <v>149816.85</v>
      </c>
    </row>
    <row r="13" spans="1:12" ht="13.15" customHeight="1" x14ac:dyDescent="0.2">
      <c r="A13" s="37" t="s">
        <v>16</v>
      </c>
      <c r="B13" s="33">
        <v>11</v>
      </c>
      <c r="D13" s="37">
        <v>1657429.2</v>
      </c>
      <c r="E13" s="37">
        <v>598217.55000000005</v>
      </c>
    </row>
    <row r="14" spans="1:12" ht="13.15" customHeight="1" x14ac:dyDescent="0.2">
      <c r="A14" s="37" t="s">
        <v>17</v>
      </c>
      <c r="B14" s="33">
        <v>12</v>
      </c>
      <c r="D14" s="37">
        <v>0</v>
      </c>
      <c r="E14" s="37">
        <v>0</v>
      </c>
      <c r="F14" s="36"/>
    </row>
    <row r="15" spans="1:12" ht="13.15" customHeight="1" x14ac:dyDescent="0.2">
      <c r="A15" s="37" t="s">
        <v>18</v>
      </c>
      <c r="B15" s="33">
        <v>13</v>
      </c>
      <c r="D15" s="37">
        <v>2779331.4</v>
      </c>
      <c r="E15" s="37">
        <v>2129043.35</v>
      </c>
    </row>
    <row r="16" spans="1:12" ht="13.15" customHeight="1" x14ac:dyDescent="0.2">
      <c r="A16" s="37" t="s">
        <v>19</v>
      </c>
      <c r="B16" s="33">
        <v>14</v>
      </c>
      <c r="D16" s="37">
        <v>0</v>
      </c>
      <c r="E16" s="37">
        <v>0</v>
      </c>
    </row>
    <row r="17" spans="1:5" ht="13.15" customHeight="1" x14ac:dyDescent="0.2">
      <c r="A17" s="37" t="s">
        <v>20</v>
      </c>
      <c r="B17" s="33">
        <v>15</v>
      </c>
      <c r="D17" s="37">
        <v>55983.9</v>
      </c>
      <c r="E17" s="37">
        <v>17305.7</v>
      </c>
    </row>
    <row r="18" spans="1:5" ht="13.15" customHeight="1" x14ac:dyDescent="0.2">
      <c r="A18" s="37" t="s">
        <v>21</v>
      </c>
      <c r="B18" s="33">
        <v>16</v>
      </c>
      <c r="D18" s="37">
        <v>657594.69999999995</v>
      </c>
      <c r="E18" s="37">
        <v>579055.4</v>
      </c>
    </row>
    <row r="19" spans="1:5" ht="13.15" customHeight="1" x14ac:dyDescent="0.2">
      <c r="A19" s="37" t="s">
        <v>22</v>
      </c>
      <c r="B19" s="33">
        <v>17</v>
      </c>
      <c r="D19" s="37">
        <v>232939.7</v>
      </c>
      <c r="E19" s="37">
        <v>173775.7</v>
      </c>
    </row>
    <row r="20" spans="1:5" ht="13.15" customHeight="1" x14ac:dyDescent="0.2">
      <c r="A20" s="37" t="s">
        <v>23</v>
      </c>
      <c r="B20" s="33">
        <v>18</v>
      </c>
      <c r="D20" s="37">
        <v>215170.2</v>
      </c>
      <c r="E20" s="37">
        <v>113289.75</v>
      </c>
    </row>
    <row r="21" spans="1:5" ht="13.15" customHeight="1" x14ac:dyDescent="0.2">
      <c r="A21" s="37" t="s">
        <v>24</v>
      </c>
      <c r="B21" s="33">
        <v>19</v>
      </c>
      <c r="D21" s="37">
        <v>14352.8</v>
      </c>
      <c r="E21" s="37">
        <v>10262.700000000001</v>
      </c>
    </row>
    <row r="22" spans="1:5" ht="13.15" customHeight="1" x14ac:dyDescent="0.2">
      <c r="A22" s="37" t="s">
        <v>25</v>
      </c>
      <c r="B22" s="33">
        <v>20</v>
      </c>
      <c r="D22" s="37">
        <v>13672.4</v>
      </c>
      <c r="E22" s="37">
        <v>4967.2</v>
      </c>
    </row>
    <row r="23" spans="1:5" ht="13.15" customHeight="1" x14ac:dyDescent="0.2">
      <c r="A23" s="37" t="s">
        <v>26</v>
      </c>
      <c r="B23" s="33">
        <v>21</v>
      </c>
      <c r="D23" s="37">
        <v>11267.9</v>
      </c>
      <c r="E23" s="37">
        <v>6319.95</v>
      </c>
    </row>
    <row r="24" spans="1:5" ht="13.15" customHeight="1" x14ac:dyDescent="0.2">
      <c r="A24" s="37" t="s">
        <v>27</v>
      </c>
      <c r="B24" s="33">
        <v>22</v>
      </c>
      <c r="D24" s="37">
        <v>10674.3</v>
      </c>
      <c r="E24" s="37">
        <v>6087.2</v>
      </c>
    </row>
    <row r="25" spans="1:5" ht="13.15" customHeight="1" x14ac:dyDescent="0.2">
      <c r="A25" s="37" t="s">
        <v>28</v>
      </c>
      <c r="B25" s="33">
        <v>23</v>
      </c>
      <c r="D25" s="37">
        <v>10317.299999999999</v>
      </c>
      <c r="E25" s="37">
        <v>17961.3</v>
      </c>
    </row>
    <row r="26" spans="1:5" ht="13.15" customHeight="1" x14ac:dyDescent="0.2">
      <c r="A26" s="37" t="s">
        <v>29</v>
      </c>
      <c r="B26" s="33">
        <v>24</v>
      </c>
      <c r="D26" s="37">
        <v>4144.7</v>
      </c>
      <c r="E26" s="37">
        <v>2482.1999999999998</v>
      </c>
    </row>
    <row r="27" spans="1:5" ht="13.15" customHeight="1" x14ac:dyDescent="0.2">
      <c r="A27" s="37" t="s">
        <v>30</v>
      </c>
      <c r="B27" s="33">
        <v>25</v>
      </c>
      <c r="D27" s="37">
        <v>10309.6</v>
      </c>
      <c r="E27" s="37">
        <v>4587.1000000000004</v>
      </c>
    </row>
    <row r="28" spans="1:5" ht="13.15" customHeight="1" x14ac:dyDescent="0.2">
      <c r="A28" s="37" t="s">
        <v>31</v>
      </c>
      <c r="B28" s="33">
        <v>26</v>
      </c>
      <c r="D28" s="37">
        <v>10270.4</v>
      </c>
      <c r="E28" s="37">
        <v>20821.5</v>
      </c>
    </row>
    <row r="29" spans="1:5" ht="13.15" customHeight="1" x14ac:dyDescent="0.2">
      <c r="A29" s="37" t="s">
        <v>32</v>
      </c>
      <c r="B29" s="33">
        <v>27</v>
      </c>
      <c r="D29" s="37">
        <v>165186</v>
      </c>
      <c r="E29" s="37">
        <v>101071.6</v>
      </c>
    </row>
    <row r="30" spans="1:5" ht="13.15" customHeight="1" x14ac:dyDescent="0.2">
      <c r="A30" s="37" t="s">
        <v>33</v>
      </c>
      <c r="B30" s="33">
        <v>28</v>
      </c>
      <c r="D30" s="37">
        <v>62331.5</v>
      </c>
      <c r="E30" s="37">
        <v>40000.1</v>
      </c>
    </row>
    <row r="31" spans="1:5" ht="13.15" customHeight="1" x14ac:dyDescent="0.2">
      <c r="A31" s="37" t="s">
        <v>34</v>
      </c>
      <c r="B31" s="33">
        <v>29</v>
      </c>
      <c r="D31" s="37">
        <v>0</v>
      </c>
      <c r="E31" s="37">
        <v>0</v>
      </c>
    </row>
    <row r="32" spans="1:5" ht="13.15" customHeight="1" x14ac:dyDescent="0.2">
      <c r="A32" s="37" t="s">
        <v>35</v>
      </c>
      <c r="B32" s="33">
        <v>30</v>
      </c>
      <c r="D32" s="37">
        <v>6050.1</v>
      </c>
      <c r="E32" s="37">
        <v>5507.95</v>
      </c>
    </row>
    <row r="33" spans="1:5" ht="13.15" customHeight="1" x14ac:dyDescent="0.2">
      <c r="A33" s="37" t="s">
        <v>36</v>
      </c>
      <c r="B33" s="33">
        <v>31</v>
      </c>
      <c r="D33" s="37">
        <v>336329.9</v>
      </c>
      <c r="E33" s="37">
        <v>114449.3</v>
      </c>
    </row>
    <row r="34" spans="1:5" ht="13.15" customHeight="1" x14ac:dyDescent="0.2">
      <c r="A34" s="37" t="s">
        <v>37</v>
      </c>
      <c r="B34" s="33">
        <v>32</v>
      </c>
      <c r="D34" s="37">
        <v>5458.6</v>
      </c>
      <c r="E34" s="37">
        <v>6177.85</v>
      </c>
    </row>
    <row r="35" spans="1:5" ht="13.15" customHeight="1" x14ac:dyDescent="0.2">
      <c r="A35" s="37" t="s">
        <v>38</v>
      </c>
      <c r="B35" s="33">
        <v>33</v>
      </c>
      <c r="D35" s="37">
        <v>130.80000000000001</v>
      </c>
      <c r="E35" s="37">
        <v>1129.0999999999999</v>
      </c>
    </row>
    <row r="36" spans="1:5" ht="13.15" customHeight="1" x14ac:dyDescent="0.2">
      <c r="A36" s="37" t="s">
        <v>39</v>
      </c>
      <c r="B36" s="33">
        <v>34</v>
      </c>
      <c r="D36" s="37">
        <v>0</v>
      </c>
      <c r="E36" s="37">
        <v>0</v>
      </c>
    </row>
    <row r="37" spans="1:5" ht="13.15" customHeight="1" x14ac:dyDescent="0.2">
      <c r="A37" s="37" t="s">
        <v>40</v>
      </c>
      <c r="B37" s="33">
        <v>35</v>
      </c>
      <c r="D37" s="37">
        <v>360494.4</v>
      </c>
      <c r="E37" s="37">
        <v>257502</v>
      </c>
    </row>
    <row r="38" spans="1:5" ht="13.15" customHeight="1" x14ac:dyDescent="0.2">
      <c r="A38" s="37" t="s">
        <v>41</v>
      </c>
      <c r="B38" s="33">
        <v>36</v>
      </c>
      <c r="D38" s="37">
        <v>1385055</v>
      </c>
      <c r="E38" s="37">
        <v>643770.65</v>
      </c>
    </row>
    <row r="39" spans="1:5" ht="13.15" customHeight="1" x14ac:dyDescent="0.2">
      <c r="A39" s="37" t="s">
        <v>42</v>
      </c>
      <c r="B39" s="33">
        <v>37</v>
      </c>
      <c r="D39" s="37">
        <v>179590.6</v>
      </c>
      <c r="E39" s="37">
        <v>177063.95</v>
      </c>
    </row>
    <row r="40" spans="1:5" ht="13.15" customHeight="1" x14ac:dyDescent="0.2">
      <c r="A40" s="37" t="s">
        <v>43</v>
      </c>
      <c r="B40" s="33">
        <v>38</v>
      </c>
      <c r="D40" s="37">
        <v>29227.1</v>
      </c>
      <c r="E40" s="37">
        <v>14383.25</v>
      </c>
    </row>
    <row r="41" spans="1:5" ht="13.15" customHeight="1" x14ac:dyDescent="0.2">
      <c r="A41" s="37" t="s">
        <v>44</v>
      </c>
      <c r="B41" s="33">
        <v>39</v>
      </c>
      <c r="D41" s="37">
        <v>189.7</v>
      </c>
      <c r="E41" s="37">
        <v>692.3</v>
      </c>
    </row>
    <row r="42" spans="1:5" ht="13.15" customHeight="1" x14ac:dyDescent="0.2">
      <c r="A42" s="37" t="s">
        <v>45</v>
      </c>
      <c r="B42" s="33">
        <v>40</v>
      </c>
      <c r="D42" s="37">
        <v>40298.480000000003</v>
      </c>
      <c r="E42" s="37">
        <v>5548.9</v>
      </c>
    </row>
    <row r="43" spans="1:5" ht="13.15" customHeight="1" x14ac:dyDescent="0.2">
      <c r="A43" s="37" t="s">
        <v>46</v>
      </c>
      <c r="B43" s="33">
        <v>41</v>
      </c>
      <c r="D43" s="37">
        <v>898802.8</v>
      </c>
      <c r="E43" s="37">
        <v>608219.15</v>
      </c>
    </row>
    <row r="44" spans="1:5" ht="13.15" customHeight="1" x14ac:dyDescent="0.2">
      <c r="A44" s="37" t="s">
        <v>47</v>
      </c>
      <c r="B44" s="33">
        <v>42</v>
      </c>
      <c r="D44" s="37">
        <v>390380.9</v>
      </c>
      <c r="E44" s="37">
        <v>305656.25</v>
      </c>
    </row>
    <row r="45" spans="1:5" ht="13.15" customHeight="1" x14ac:dyDescent="0.2">
      <c r="A45" s="37" t="s">
        <v>48</v>
      </c>
      <c r="B45" s="33">
        <v>43</v>
      </c>
      <c r="D45" s="37">
        <v>242239.9</v>
      </c>
      <c r="E45" s="37">
        <v>156579.85</v>
      </c>
    </row>
    <row r="46" spans="1:5" ht="13.15" customHeight="1" x14ac:dyDescent="0.2">
      <c r="A46" s="37" t="s">
        <v>49</v>
      </c>
      <c r="B46" s="33">
        <v>44</v>
      </c>
      <c r="D46" s="37">
        <v>330808.09999999998</v>
      </c>
      <c r="E46" s="37">
        <v>142481.15</v>
      </c>
    </row>
    <row r="47" spans="1:5" ht="13.15" customHeight="1" x14ac:dyDescent="0.2">
      <c r="A47" s="37" t="s">
        <v>50</v>
      </c>
      <c r="B47" s="33">
        <v>45</v>
      </c>
      <c r="D47" s="37">
        <v>171251.5</v>
      </c>
      <c r="E47" s="37">
        <v>124683.3</v>
      </c>
    </row>
    <row r="48" spans="1:5" ht="13.15" customHeight="1" x14ac:dyDescent="0.2">
      <c r="A48" s="37" t="s">
        <v>51</v>
      </c>
      <c r="B48" s="33">
        <v>46</v>
      </c>
      <c r="D48" s="37">
        <v>215170.4</v>
      </c>
      <c r="E48" s="37">
        <v>219633.05</v>
      </c>
    </row>
    <row r="49" spans="1:5" ht="13.15" customHeight="1" x14ac:dyDescent="0.2">
      <c r="A49" s="37" t="s">
        <v>52</v>
      </c>
      <c r="B49" s="33">
        <v>47</v>
      </c>
      <c r="D49" s="37">
        <v>0</v>
      </c>
      <c r="E49" s="37">
        <v>0</v>
      </c>
    </row>
    <row r="50" spans="1:5" ht="13.15" customHeight="1" x14ac:dyDescent="0.2">
      <c r="A50" s="37" t="s">
        <v>53</v>
      </c>
      <c r="B50" s="33">
        <v>48</v>
      </c>
      <c r="D50" s="37">
        <v>1541633.1</v>
      </c>
      <c r="E50" s="37">
        <v>1151704.75</v>
      </c>
    </row>
    <row r="51" spans="1:5" ht="13.15" customHeight="1" x14ac:dyDescent="0.2">
      <c r="A51" s="37" t="s">
        <v>54</v>
      </c>
      <c r="B51" s="33">
        <v>49</v>
      </c>
      <c r="D51" s="37">
        <v>515960.9</v>
      </c>
      <c r="E51" s="37">
        <v>267867.59999999998</v>
      </c>
    </row>
    <row r="52" spans="1:5" ht="13.15" customHeight="1" x14ac:dyDescent="0.2">
      <c r="A52" s="37" t="s">
        <v>55</v>
      </c>
      <c r="B52" s="33">
        <v>50</v>
      </c>
      <c r="D52" s="37">
        <v>2165867.2000000002</v>
      </c>
      <c r="E52" s="37">
        <v>2131451.35</v>
      </c>
    </row>
    <row r="53" spans="1:5" ht="13.15" customHeight="1" x14ac:dyDescent="0.2">
      <c r="A53" s="37" t="s">
        <v>56</v>
      </c>
      <c r="B53" s="33">
        <v>51</v>
      </c>
      <c r="D53" s="37">
        <v>623016.80000000005</v>
      </c>
      <c r="E53" s="37">
        <v>668999.80000000005</v>
      </c>
    </row>
    <row r="54" spans="1:5" ht="13.15" customHeight="1" x14ac:dyDescent="0.2">
      <c r="A54" s="37" t="s">
        <v>57</v>
      </c>
      <c r="B54" s="33">
        <v>52</v>
      </c>
      <c r="D54" s="37">
        <v>1303891.3999999999</v>
      </c>
      <c r="E54" s="37">
        <v>847594.65</v>
      </c>
    </row>
    <row r="55" spans="1:5" ht="13.15" customHeight="1" x14ac:dyDescent="0.2">
      <c r="A55" s="37" t="s">
        <v>58</v>
      </c>
      <c r="B55" s="33">
        <v>53</v>
      </c>
      <c r="D55" s="37">
        <v>343927.15</v>
      </c>
      <c r="E55" s="37">
        <v>462461.5</v>
      </c>
    </row>
    <row r="56" spans="1:5" ht="13.15" customHeight="1" x14ac:dyDescent="0.2">
      <c r="A56" s="37" t="s">
        <v>59</v>
      </c>
      <c r="B56" s="33">
        <v>54</v>
      </c>
      <c r="D56" s="37">
        <v>67445.7</v>
      </c>
      <c r="E56" s="37">
        <v>25810.400000000001</v>
      </c>
    </row>
    <row r="57" spans="1:5" ht="13.15" customHeight="1" x14ac:dyDescent="0.2">
      <c r="A57" s="37" t="s">
        <v>60</v>
      </c>
      <c r="B57" s="33">
        <v>55</v>
      </c>
      <c r="D57" s="37">
        <v>508641.7</v>
      </c>
      <c r="E57" s="37">
        <v>371069.65</v>
      </c>
    </row>
    <row r="58" spans="1:5" ht="13.15" customHeight="1" x14ac:dyDescent="0.2">
      <c r="A58" s="37" t="s">
        <v>61</v>
      </c>
      <c r="B58" s="33">
        <v>56</v>
      </c>
      <c r="D58" s="37">
        <v>269681.3</v>
      </c>
      <c r="E58" s="37">
        <v>171742.9</v>
      </c>
    </row>
    <row r="59" spans="1:5" ht="13.15" customHeight="1" x14ac:dyDescent="0.2">
      <c r="A59" s="37" t="s">
        <v>62</v>
      </c>
      <c r="B59" s="33">
        <v>57</v>
      </c>
      <c r="D59" s="37">
        <v>0</v>
      </c>
      <c r="E59" s="37">
        <v>0</v>
      </c>
    </row>
    <row r="60" spans="1:5" ht="13.15" customHeight="1" x14ac:dyDescent="0.2">
      <c r="A60" s="37" t="s">
        <v>63</v>
      </c>
      <c r="B60" s="33">
        <v>58</v>
      </c>
      <c r="D60" s="37">
        <v>786679.6</v>
      </c>
      <c r="E60" s="37">
        <v>417403</v>
      </c>
    </row>
    <row r="61" spans="1:5" ht="13.15" customHeight="1" x14ac:dyDescent="0.2">
      <c r="A61" s="37" t="s">
        <v>64</v>
      </c>
      <c r="B61" s="33">
        <v>59</v>
      </c>
      <c r="D61" s="37">
        <v>281623.65000000002</v>
      </c>
      <c r="E61" s="37">
        <v>371037.45</v>
      </c>
    </row>
    <row r="62" spans="1:5" ht="13.15" customHeight="1" x14ac:dyDescent="0.2">
      <c r="A62" s="37" t="s">
        <v>65</v>
      </c>
      <c r="B62" s="33">
        <v>60</v>
      </c>
      <c r="D62" s="37">
        <v>330001.7</v>
      </c>
      <c r="E62" s="37">
        <v>144039.35</v>
      </c>
    </row>
    <row r="63" spans="1:5" ht="13.15" customHeight="1" x14ac:dyDescent="0.2">
      <c r="A63" s="37" t="s">
        <v>66</v>
      </c>
      <c r="B63" s="33">
        <v>61</v>
      </c>
      <c r="D63" s="37">
        <v>11080.3</v>
      </c>
      <c r="E63" s="37">
        <v>7673.05</v>
      </c>
    </row>
    <row r="64" spans="1:5" ht="13.15" customHeight="1" x14ac:dyDescent="0.2">
      <c r="A64" s="37" t="s">
        <v>67</v>
      </c>
      <c r="B64" s="33">
        <v>62</v>
      </c>
      <c r="D64" s="37">
        <v>2933.7</v>
      </c>
      <c r="E64" s="37">
        <v>3166.8</v>
      </c>
    </row>
    <row r="65" spans="1:13" ht="13.15" customHeight="1" x14ac:dyDescent="0.2">
      <c r="A65" s="37" t="s">
        <v>68</v>
      </c>
      <c r="B65" s="33">
        <v>63</v>
      </c>
      <c r="D65" s="37">
        <v>0</v>
      </c>
      <c r="E65" s="37">
        <v>0</v>
      </c>
    </row>
    <row r="66" spans="1:13" ht="13.15" customHeight="1" x14ac:dyDescent="0.2">
      <c r="A66" s="37" t="s">
        <v>69</v>
      </c>
      <c r="B66" s="33">
        <v>64</v>
      </c>
      <c r="D66" s="37">
        <v>604624.30000000005</v>
      </c>
      <c r="E66" s="37">
        <v>408347.8</v>
      </c>
    </row>
    <row r="67" spans="1:13" ht="13.15" customHeight="1" x14ac:dyDescent="0.2">
      <c r="A67" s="37" t="s">
        <v>70</v>
      </c>
      <c r="B67" s="33">
        <v>65</v>
      </c>
      <c r="D67" s="37">
        <v>26086.9</v>
      </c>
      <c r="E67" s="37">
        <v>17677.099999999999</v>
      </c>
    </row>
    <row r="68" spans="1:13" ht="13.15" customHeight="1" x14ac:dyDescent="0.2">
      <c r="A68" s="37" t="s">
        <v>71</v>
      </c>
      <c r="B68" s="33">
        <v>66</v>
      </c>
      <c r="D68" s="37">
        <v>303472.5</v>
      </c>
      <c r="E68" s="37">
        <v>221502.75</v>
      </c>
    </row>
    <row r="69" spans="1:13" ht="13.15" customHeight="1" x14ac:dyDescent="0.2">
      <c r="A69" s="37" t="s">
        <v>72</v>
      </c>
      <c r="B69" s="33">
        <v>67</v>
      </c>
      <c r="D69" s="37">
        <v>3749.2</v>
      </c>
      <c r="E69" s="37">
        <v>3748.85</v>
      </c>
      <c r="M69" s="34"/>
    </row>
    <row r="70" spans="1:13" ht="13.15" customHeight="1" x14ac:dyDescent="0.2">
      <c r="M70" s="34"/>
    </row>
    <row r="71" spans="1:13" ht="13.15" customHeight="1" x14ac:dyDescent="0.2">
      <c r="A71" s="33" t="s">
        <v>73</v>
      </c>
      <c r="D71" s="36">
        <f>SUM(D3:D69)</f>
        <v>23209031.129999999</v>
      </c>
      <c r="E71" s="36">
        <f>SUM(E3:E69)</f>
        <v>16914340.750000007</v>
      </c>
      <c r="F71" s="36"/>
      <c r="M71" s="34"/>
    </row>
    <row r="72" spans="1:13" x14ac:dyDescent="0.2">
      <c r="M72" s="34"/>
    </row>
    <row r="73" spans="1:13" x14ac:dyDescent="0.2">
      <c r="A73" s="35" t="s">
        <v>74</v>
      </c>
      <c r="M73" s="34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K3" sqref="K3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1040128.95</v>
      </c>
      <c r="E4" s="6">
        <v>596658.65</v>
      </c>
      <c r="F4" s="7"/>
      <c r="G4" s="9">
        <v>-5.9627249003475491E-2</v>
      </c>
      <c r="H4" s="9">
        <v>-5.0397636476330332E-3</v>
      </c>
      <c r="J4" s="17"/>
      <c r="K4" s="17"/>
    </row>
    <row r="5" spans="1:11" x14ac:dyDescent="0.25">
      <c r="A5" s="5" t="s">
        <v>7</v>
      </c>
      <c r="B5">
        <v>2</v>
      </c>
      <c r="D5" s="6">
        <v>33803</v>
      </c>
      <c r="E5" s="6">
        <v>22033.9</v>
      </c>
      <c r="F5" s="7"/>
      <c r="G5" s="2">
        <v>-0.4789317507418398</v>
      </c>
      <c r="H5" s="2">
        <v>-0.34561972475156943</v>
      </c>
      <c r="J5" s="17"/>
      <c r="K5" s="17"/>
    </row>
    <row r="6" spans="1:11" x14ac:dyDescent="0.25">
      <c r="A6" s="5" t="s">
        <v>8</v>
      </c>
      <c r="B6">
        <v>3</v>
      </c>
      <c r="D6" s="6">
        <v>1981275.8</v>
      </c>
      <c r="E6" s="6">
        <v>843603.25</v>
      </c>
      <c r="F6" s="7"/>
      <c r="G6" s="2">
        <v>0.44015488414218407</v>
      </c>
      <c r="H6" s="2">
        <v>0.7799649219975997</v>
      </c>
      <c r="J6" s="17"/>
      <c r="K6" s="17"/>
    </row>
    <row r="7" spans="1:11" x14ac:dyDescent="0.25">
      <c r="A7" s="5" t="s">
        <v>9</v>
      </c>
      <c r="B7">
        <v>4</v>
      </c>
      <c r="D7" s="6">
        <v>44334.5</v>
      </c>
      <c r="E7" s="6">
        <v>35187.949999999997</v>
      </c>
      <c r="F7" s="7"/>
      <c r="G7" s="2">
        <v>0.31093080537329465</v>
      </c>
      <c r="H7" s="2">
        <v>1.2865947962154292</v>
      </c>
      <c r="J7" s="17"/>
      <c r="K7" s="17"/>
    </row>
    <row r="8" spans="1:11" x14ac:dyDescent="0.25">
      <c r="A8" s="5" t="s">
        <v>10</v>
      </c>
      <c r="B8">
        <v>5</v>
      </c>
      <c r="D8" s="6">
        <v>4111663.5000000005</v>
      </c>
      <c r="E8" s="6">
        <v>1608866.7</v>
      </c>
      <c r="F8" s="7"/>
      <c r="G8" s="2">
        <v>0.27835951039425222</v>
      </c>
      <c r="H8" s="2">
        <v>0.23834916304059695</v>
      </c>
      <c r="J8" s="17"/>
      <c r="K8" s="17"/>
    </row>
    <row r="9" spans="1:11" x14ac:dyDescent="0.25">
      <c r="A9" s="5" t="s">
        <v>11</v>
      </c>
      <c r="B9">
        <v>6</v>
      </c>
      <c r="D9" s="6">
        <v>14893656.949999999</v>
      </c>
      <c r="E9" s="6">
        <v>7122258.8500000006</v>
      </c>
      <c r="F9" s="7"/>
      <c r="G9" s="2">
        <v>0.31521705041938253</v>
      </c>
      <c r="H9" s="2">
        <v>0.23656277141876725</v>
      </c>
      <c r="J9" s="17"/>
      <c r="K9" s="17"/>
    </row>
    <row r="10" spans="1:11" x14ac:dyDescent="0.25">
      <c r="A10" s="5" t="s">
        <v>12</v>
      </c>
      <c r="B10">
        <v>7</v>
      </c>
      <c r="D10" s="6">
        <v>17697.400000000001</v>
      </c>
      <c r="E10" s="6">
        <v>14326.55</v>
      </c>
      <c r="F10" s="7"/>
      <c r="G10" s="2">
        <v>-0.31186717474142622</v>
      </c>
      <c r="H10" s="2">
        <v>2.352690638053895</v>
      </c>
      <c r="J10" s="17"/>
      <c r="K10" s="17"/>
    </row>
    <row r="11" spans="1:11" x14ac:dyDescent="0.25">
      <c r="A11" s="5" t="s">
        <v>13</v>
      </c>
      <c r="B11">
        <v>8</v>
      </c>
      <c r="D11" s="6">
        <v>1790639.2000000002</v>
      </c>
      <c r="E11" s="6">
        <v>1113239.75</v>
      </c>
      <c r="F11" s="7"/>
      <c r="G11" s="2">
        <v>1.122722268451648E-2</v>
      </c>
      <c r="H11" s="2">
        <v>0.75819179620865129</v>
      </c>
      <c r="J11" s="17"/>
      <c r="K11" s="17"/>
    </row>
    <row r="12" spans="1:11" x14ac:dyDescent="0.25">
      <c r="A12" s="5" t="s">
        <v>14</v>
      </c>
      <c r="B12">
        <v>9</v>
      </c>
      <c r="D12" s="6">
        <v>574201.59999999998</v>
      </c>
      <c r="E12" s="6">
        <v>228091.15</v>
      </c>
      <c r="F12" s="7"/>
      <c r="G12" s="2">
        <v>1.811104932877905E-2</v>
      </c>
      <c r="H12" s="2">
        <v>7.4486572400875639E-2</v>
      </c>
      <c r="J12" s="17"/>
      <c r="K12" s="17"/>
    </row>
    <row r="13" spans="1:11" x14ac:dyDescent="0.25">
      <c r="A13" s="5" t="s">
        <v>15</v>
      </c>
      <c r="B13">
        <v>10</v>
      </c>
      <c r="D13" s="6">
        <v>765774.1</v>
      </c>
      <c r="E13" s="6">
        <v>394637.6</v>
      </c>
      <c r="F13" s="7"/>
      <c r="G13" s="2">
        <v>-0.10671010782716628</v>
      </c>
      <c r="H13" s="2">
        <v>-6.7261725035054232E-2</v>
      </c>
      <c r="J13" s="17"/>
      <c r="K13" s="17"/>
    </row>
    <row r="14" spans="1:11" x14ac:dyDescent="0.25">
      <c r="A14" s="5" t="s">
        <v>16</v>
      </c>
      <c r="B14">
        <v>11</v>
      </c>
      <c r="D14" s="6">
        <v>8263868.9000000004</v>
      </c>
      <c r="E14" s="6">
        <v>1992887.4</v>
      </c>
      <c r="F14" s="7"/>
      <c r="G14" s="2">
        <v>0.31032070401870349</v>
      </c>
      <c r="H14" s="2">
        <v>6.6840424188998604E-3</v>
      </c>
      <c r="J14" s="17"/>
      <c r="K14" s="17"/>
    </row>
    <row r="15" spans="1:11" x14ac:dyDescent="0.25">
      <c r="A15" s="5" t="s">
        <v>17</v>
      </c>
      <c r="B15">
        <v>12</v>
      </c>
      <c r="D15" s="6">
        <v>180950.7</v>
      </c>
      <c r="E15" s="6">
        <v>76088.950000000012</v>
      </c>
      <c r="F15" s="7"/>
      <c r="G15" s="2">
        <v>0.17452405833977025</v>
      </c>
      <c r="H15" s="2">
        <v>-0.33948385450214491</v>
      </c>
      <c r="J15" s="17"/>
      <c r="K15" s="17"/>
    </row>
    <row r="16" spans="1:11" x14ac:dyDescent="0.25">
      <c r="A16" s="5" t="s">
        <v>18</v>
      </c>
      <c r="B16">
        <v>13</v>
      </c>
      <c r="D16" s="6">
        <v>14243377.800000001</v>
      </c>
      <c r="E16" s="6">
        <v>9146896.5</v>
      </c>
      <c r="F16" s="7"/>
      <c r="G16" s="2">
        <v>2.3122765700082315E-2</v>
      </c>
      <c r="H16" s="2">
        <v>0.16860597470267136</v>
      </c>
      <c r="J16" s="17"/>
      <c r="K16" s="17"/>
    </row>
    <row r="17" spans="1:11" x14ac:dyDescent="0.25">
      <c r="A17" s="5" t="s">
        <v>19</v>
      </c>
      <c r="B17">
        <v>14</v>
      </c>
      <c r="D17" s="6">
        <v>92544.9</v>
      </c>
      <c r="E17" s="6">
        <v>85039.5</v>
      </c>
      <c r="F17" s="7"/>
      <c r="G17" s="2">
        <v>0.16076947390601948</v>
      </c>
      <c r="H17" s="2">
        <v>1.8242801845889178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4583611.2</v>
      </c>
      <c r="E19" s="6">
        <v>2816845.85</v>
      </c>
      <c r="F19" s="7"/>
      <c r="G19" s="2">
        <v>-0.3084065262690282</v>
      </c>
      <c r="H19" s="2">
        <v>-0.22642553861455916</v>
      </c>
      <c r="J19" s="17"/>
      <c r="K19" s="17"/>
    </row>
    <row r="20" spans="1:11" x14ac:dyDescent="0.25">
      <c r="A20" s="5" t="s">
        <v>22</v>
      </c>
      <c r="B20">
        <v>17</v>
      </c>
      <c r="D20" s="6">
        <v>1301402.2</v>
      </c>
      <c r="E20" s="6">
        <v>490569.44999999995</v>
      </c>
      <c r="F20" s="7"/>
      <c r="G20" s="2">
        <v>0.17191507655301219</v>
      </c>
      <c r="H20" s="2">
        <v>9.5421607275159914E-2</v>
      </c>
      <c r="J20" s="17"/>
      <c r="K20" s="17"/>
    </row>
    <row r="21" spans="1:11" x14ac:dyDescent="0.25">
      <c r="A21" s="5" t="s">
        <v>23</v>
      </c>
      <c r="B21">
        <v>18</v>
      </c>
      <c r="D21" s="6">
        <v>938423.49999999988</v>
      </c>
      <c r="E21" s="6">
        <v>338340.8</v>
      </c>
      <c r="F21" s="7"/>
      <c r="G21" s="2">
        <v>0.23426009249353474</v>
      </c>
      <c r="H21" s="2">
        <v>0.22306583786806633</v>
      </c>
      <c r="J21" s="17"/>
      <c r="K21" s="17"/>
    </row>
    <row r="22" spans="1:11" x14ac:dyDescent="0.25">
      <c r="A22" s="5" t="s">
        <v>24</v>
      </c>
      <c r="B22">
        <v>19</v>
      </c>
      <c r="D22" s="6">
        <v>74814.25</v>
      </c>
      <c r="E22" s="6">
        <v>27755</v>
      </c>
      <c r="F22" s="7"/>
      <c r="G22" s="2">
        <v>0.10001543845203797</v>
      </c>
      <c r="H22" s="2">
        <v>0.26768443769482864</v>
      </c>
      <c r="J22" s="17"/>
      <c r="K22" s="17"/>
    </row>
    <row r="23" spans="1:11" x14ac:dyDescent="0.25">
      <c r="A23" s="5" t="s">
        <v>25</v>
      </c>
      <c r="B23">
        <v>20</v>
      </c>
      <c r="D23" s="6">
        <v>33977.300000000003</v>
      </c>
      <c r="E23" s="6">
        <v>19308.8</v>
      </c>
      <c r="F23" s="7"/>
      <c r="G23" s="2">
        <v>-0.43571113022855679</v>
      </c>
      <c r="H23" s="2">
        <v>-0.4762067524970568</v>
      </c>
      <c r="J23" s="17"/>
      <c r="K23" s="17"/>
    </row>
    <row r="24" spans="1:11" x14ac:dyDescent="0.25">
      <c r="A24" s="5" t="s">
        <v>26</v>
      </c>
      <c r="B24">
        <v>21</v>
      </c>
      <c r="D24" s="6">
        <v>41317.5</v>
      </c>
      <c r="E24" s="6">
        <v>21902.3</v>
      </c>
      <c r="F24" s="7"/>
      <c r="G24" s="2">
        <v>0.28793995068624678</v>
      </c>
      <c r="H24" s="2">
        <v>0.41163997293029553</v>
      </c>
      <c r="J24" s="17"/>
      <c r="K24" s="17"/>
    </row>
    <row r="25" spans="1:11" x14ac:dyDescent="0.25">
      <c r="A25" s="5" t="s">
        <v>27</v>
      </c>
      <c r="B25">
        <v>22</v>
      </c>
      <c r="D25" s="6">
        <v>45915.1</v>
      </c>
      <c r="E25" s="6">
        <v>14548.45</v>
      </c>
      <c r="F25" s="7"/>
      <c r="G25" s="2">
        <v>2.8248877485567672</v>
      </c>
      <c r="H25" s="2">
        <v>3.5542894708009207</v>
      </c>
      <c r="J25" s="17"/>
      <c r="K25" s="17"/>
    </row>
    <row r="26" spans="1:11" x14ac:dyDescent="0.25">
      <c r="A26" s="5" t="s">
        <v>28</v>
      </c>
      <c r="B26">
        <v>23</v>
      </c>
      <c r="D26" s="6">
        <v>52862.95</v>
      </c>
      <c r="E26" s="6">
        <v>167136.13</v>
      </c>
      <c r="F26" s="7"/>
      <c r="G26" s="2">
        <v>-0.52343133728378244</v>
      </c>
      <c r="H26" s="2">
        <v>0.57910821875227358</v>
      </c>
      <c r="J26" s="17"/>
      <c r="K26" s="17"/>
    </row>
    <row r="27" spans="1:11" x14ac:dyDescent="0.25">
      <c r="A27" s="5" t="s">
        <v>29</v>
      </c>
      <c r="B27">
        <v>24</v>
      </c>
      <c r="D27" s="6">
        <v>27453.3</v>
      </c>
      <c r="E27" s="6">
        <v>15002.75</v>
      </c>
      <c r="F27" s="7"/>
      <c r="G27" s="2">
        <v>-8.6974741008031708E-2</v>
      </c>
      <c r="H27" s="2">
        <v>3.9292778288868444</v>
      </c>
      <c r="J27" s="17"/>
      <c r="K27" s="17"/>
    </row>
    <row r="28" spans="1:11" x14ac:dyDescent="0.25">
      <c r="A28" s="5" t="s">
        <v>30</v>
      </c>
      <c r="B28">
        <v>25</v>
      </c>
      <c r="D28" s="6">
        <v>45192.7</v>
      </c>
      <c r="E28" s="6">
        <v>16581.95</v>
      </c>
      <c r="F28" s="7"/>
      <c r="G28" s="2">
        <v>0.77560506050605049</v>
      </c>
      <c r="H28" s="2">
        <v>0.1495716304111212</v>
      </c>
      <c r="J28" s="17"/>
      <c r="K28" s="17"/>
    </row>
    <row r="29" spans="1:11" x14ac:dyDescent="0.25">
      <c r="A29" s="5" t="s">
        <v>31</v>
      </c>
      <c r="B29">
        <v>26</v>
      </c>
      <c r="D29" s="6">
        <v>144370.1</v>
      </c>
      <c r="E29" s="6">
        <v>49850.15</v>
      </c>
      <c r="F29" s="7"/>
      <c r="G29" s="2">
        <v>0.56820894954948131</v>
      </c>
      <c r="H29" s="2">
        <v>0.31457552655381837</v>
      </c>
      <c r="J29" s="17"/>
      <c r="K29" s="17"/>
    </row>
    <row r="30" spans="1:11" x14ac:dyDescent="0.25">
      <c r="A30" s="5" t="s">
        <v>32</v>
      </c>
      <c r="B30">
        <v>27</v>
      </c>
      <c r="D30" s="6">
        <v>871157.90000000014</v>
      </c>
      <c r="E30" s="6">
        <v>393693.3</v>
      </c>
      <c r="F30" s="7"/>
      <c r="G30" s="2">
        <v>0.17135875980566251</v>
      </c>
      <c r="H30" s="2">
        <v>0.15993412687691477</v>
      </c>
      <c r="J30" s="17"/>
      <c r="K30" s="17"/>
    </row>
    <row r="31" spans="1:11" x14ac:dyDescent="0.25">
      <c r="A31" s="5" t="s">
        <v>33</v>
      </c>
      <c r="B31">
        <v>28</v>
      </c>
      <c r="D31" s="6">
        <v>484590.4</v>
      </c>
      <c r="E31" s="6">
        <v>183774.15</v>
      </c>
      <c r="F31" s="7"/>
      <c r="G31" s="2">
        <v>0.62203059760593438</v>
      </c>
      <c r="H31" s="2">
        <v>0.83692039658272721</v>
      </c>
      <c r="J31" s="17"/>
      <c r="K31" s="17"/>
    </row>
    <row r="32" spans="1:11" x14ac:dyDescent="0.25">
      <c r="A32" s="5" t="s">
        <v>34</v>
      </c>
      <c r="B32">
        <v>29</v>
      </c>
      <c r="D32" s="6">
        <v>7672378</v>
      </c>
      <c r="E32" s="6">
        <v>3252061.4000000004</v>
      </c>
      <c r="F32" s="7"/>
      <c r="G32" s="2">
        <v>-2.3422865971016726E-3</v>
      </c>
      <c r="H32" s="2">
        <v>-0.11635046699330376</v>
      </c>
      <c r="J32" s="17"/>
      <c r="K32" s="17"/>
    </row>
    <row r="33" spans="1:11" x14ac:dyDescent="0.25">
      <c r="A33" s="5" t="s">
        <v>35</v>
      </c>
      <c r="B33">
        <v>30</v>
      </c>
      <c r="D33" s="6">
        <v>38147.9</v>
      </c>
      <c r="E33" s="6">
        <v>0</v>
      </c>
      <c r="F33" s="7"/>
      <c r="G33" s="2">
        <v>2.4840173890806811</v>
      </c>
      <c r="H33" s="2"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v>2071192.3</v>
      </c>
      <c r="E34" s="6">
        <v>519955.79999999993</v>
      </c>
      <c r="F34" s="7"/>
      <c r="G34" s="2">
        <v>0.39311886984977362</v>
      </c>
      <c r="H34" s="2">
        <v>0.39301648266123035</v>
      </c>
      <c r="J34" s="17"/>
      <c r="K34" s="17"/>
    </row>
    <row r="35" spans="1:11" x14ac:dyDescent="0.25">
      <c r="A35" s="5" t="s">
        <v>37</v>
      </c>
      <c r="B35">
        <v>32</v>
      </c>
      <c r="D35" s="6">
        <v>88728.5</v>
      </c>
      <c r="E35" s="6">
        <v>36991.5</v>
      </c>
      <c r="F35" s="7"/>
      <c r="G35" s="2">
        <v>0.80884766321798063</v>
      </c>
      <c r="H35" s="2">
        <v>0.44598588080774926</v>
      </c>
      <c r="J35" s="17"/>
      <c r="K35" s="17"/>
    </row>
    <row r="36" spans="1:11" x14ac:dyDescent="0.25">
      <c r="A36" s="5" t="s">
        <v>38</v>
      </c>
      <c r="B36">
        <v>33</v>
      </c>
      <c r="D36" s="6">
        <v>54877.9</v>
      </c>
      <c r="E36" s="6">
        <v>20002.849999999999</v>
      </c>
      <c r="F36" s="7"/>
      <c r="G36" s="2">
        <v>9.3830226587788834E-2</v>
      </c>
      <c r="H36" s="2">
        <v>-4.7515082830572264E-2</v>
      </c>
      <c r="J36" s="17"/>
      <c r="K36" s="17"/>
    </row>
    <row r="37" spans="1:11" x14ac:dyDescent="0.25">
      <c r="A37" s="5" t="s">
        <v>39</v>
      </c>
      <c r="B37">
        <v>34</v>
      </c>
      <c r="D37" s="6">
        <v>15166.2</v>
      </c>
      <c r="E37" s="6">
        <v>7827.4</v>
      </c>
      <c r="F37" s="7"/>
      <c r="G37" s="2">
        <v>-0.14404235145385591</v>
      </c>
      <c r="H37" s="2">
        <v>9.8914058277234318E-2</v>
      </c>
      <c r="J37" s="17"/>
      <c r="K37" s="17"/>
    </row>
    <row r="38" spans="1:11" x14ac:dyDescent="0.25">
      <c r="A38" s="5" t="s">
        <v>40</v>
      </c>
      <c r="B38">
        <v>35</v>
      </c>
      <c r="D38" s="6">
        <v>2059062.6</v>
      </c>
      <c r="E38" s="6">
        <v>925379.70000000007</v>
      </c>
      <c r="F38" s="7"/>
      <c r="G38" s="2">
        <v>-0.16886549350693381</v>
      </c>
      <c r="H38" s="2">
        <v>-0.11009785099399261</v>
      </c>
      <c r="J38" s="17"/>
      <c r="K38" s="17"/>
    </row>
    <row r="39" spans="1:11" x14ac:dyDescent="0.25">
      <c r="A39" s="5" t="s">
        <v>41</v>
      </c>
      <c r="B39">
        <v>36</v>
      </c>
      <c r="D39" s="6">
        <v>8906514.4000000004</v>
      </c>
      <c r="E39" s="6">
        <v>2562779.8000000003</v>
      </c>
      <c r="F39" s="7"/>
      <c r="G39" s="2">
        <v>5.8283353938525906E-2</v>
      </c>
      <c r="H39" s="2">
        <v>0.27092403124133235</v>
      </c>
      <c r="J39" s="17"/>
      <c r="K39" s="17"/>
    </row>
    <row r="40" spans="1:11" x14ac:dyDescent="0.25">
      <c r="A40" s="5" t="s">
        <v>42</v>
      </c>
      <c r="B40">
        <v>37</v>
      </c>
      <c r="D40" s="6">
        <v>990992.8</v>
      </c>
      <c r="E40" s="6">
        <v>670352.54999999993</v>
      </c>
      <c r="F40" s="7"/>
      <c r="G40" s="2">
        <v>-0.13368038238629165</v>
      </c>
      <c r="H40" s="2">
        <v>0.19300934952006621</v>
      </c>
      <c r="J40" s="17"/>
      <c r="K40" s="17"/>
    </row>
    <row r="41" spans="1:11" x14ac:dyDescent="0.25">
      <c r="A41" s="5" t="s">
        <v>43</v>
      </c>
      <c r="B41">
        <v>38</v>
      </c>
      <c r="D41" s="6">
        <v>109256.00000000001</v>
      </c>
      <c r="E41" s="6">
        <v>44777.95</v>
      </c>
      <c r="F41" s="7"/>
      <c r="G41" s="2">
        <v>-0.16007919191832209</v>
      </c>
      <c r="H41" s="2">
        <v>0.15573000415544991</v>
      </c>
      <c r="J41" s="17"/>
      <c r="K41" s="17"/>
    </row>
    <row r="42" spans="1:11" x14ac:dyDescent="0.25">
      <c r="A42" s="5" t="s">
        <v>44</v>
      </c>
      <c r="B42">
        <v>39</v>
      </c>
      <c r="D42" s="6">
        <v>5693.1</v>
      </c>
      <c r="E42" s="6">
        <v>2171.4</v>
      </c>
      <c r="F42" s="7"/>
      <c r="G42" s="2">
        <v>-0.72505070993914811</v>
      </c>
      <c r="H42" s="2">
        <v>-0.64735974535326546</v>
      </c>
      <c r="J42" s="17"/>
      <c r="K42" s="17"/>
    </row>
    <row r="43" spans="1:11" x14ac:dyDescent="0.25">
      <c r="A43" s="5" t="s">
        <v>45</v>
      </c>
      <c r="B43">
        <v>40</v>
      </c>
      <c r="D43" s="6">
        <v>33066.6</v>
      </c>
      <c r="E43" s="6">
        <v>8395.7999999999993</v>
      </c>
      <c r="F43" s="7"/>
      <c r="G43" s="2">
        <v>1.0013557598610348</v>
      </c>
      <c r="H43" s="2">
        <v>-0.29921121822962315</v>
      </c>
      <c r="J43" s="17"/>
      <c r="K43" s="17"/>
    </row>
    <row r="44" spans="1:11" x14ac:dyDescent="0.25">
      <c r="A44" s="5" t="s">
        <v>46</v>
      </c>
      <c r="B44">
        <v>41</v>
      </c>
      <c r="D44" s="6">
        <v>4224987.9000000004</v>
      </c>
      <c r="E44" s="6">
        <v>1373178.8</v>
      </c>
      <c r="F44" s="7"/>
      <c r="G44" s="2">
        <v>0.29646172335391485</v>
      </c>
      <c r="H44" s="2">
        <v>0.26852591908578982</v>
      </c>
      <c r="J44" s="17"/>
      <c r="K44" s="17"/>
    </row>
    <row r="45" spans="1:11" x14ac:dyDescent="0.25">
      <c r="A45" s="5" t="s">
        <v>47</v>
      </c>
      <c r="B45">
        <v>42</v>
      </c>
      <c r="D45" s="6">
        <v>2013277.6</v>
      </c>
      <c r="E45" s="6">
        <v>825045.98</v>
      </c>
      <c r="F45" s="7"/>
      <c r="G45" s="2">
        <v>0.57797485330795872</v>
      </c>
      <c r="H45" s="2">
        <v>0.78597930254099957</v>
      </c>
      <c r="J45" s="17"/>
      <c r="K45" s="17"/>
    </row>
    <row r="46" spans="1:11" x14ac:dyDescent="0.25">
      <c r="A46" s="5" t="s">
        <v>48</v>
      </c>
      <c r="B46">
        <v>43</v>
      </c>
      <c r="D46" s="6">
        <v>1667324.4000000001</v>
      </c>
      <c r="E46" s="6">
        <v>453787.6</v>
      </c>
      <c r="F46" s="7"/>
      <c r="G46" s="2">
        <v>0.21893207088140176</v>
      </c>
      <c r="H46" s="2">
        <v>4.1415289463643701E-2</v>
      </c>
      <c r="J46" s="17"/>
      <c r="K46" s="17"/>
    </row>
    <row r="47" spans="1:11" x14ac:dyDescent="0.25">
      <c r="A47" s="5" t="s">
        <v>49</v>
      </c>
      <c r="B47">
        <v>44</v>
      </c>
      <c r="D47" s="6">
        <v>2269230.4200000004</v>
      </c>
      <c r="E47" s="6">
        <v>877312.63</v>
      </c>
      <c r="F47" s="7"/>
      <c r="G47" s="2">
        <v>0.31958160333679664</v>
      </c>
      <c r="H47" s="2">
        <v>0.88460783052839864</v>
      </c>
      <c r="J47" s="17"/>
      <c r="K47" s="17"/>
    </row>
    <row r="48" spans="1:11" x14ac:dyDescent="0.25">
      <c r="A48" s="5" t="s">
        <v>50</v>
      </c>
      <c r="B48">
        <v>45</v>
      </c>
      <c r="D48" s="6">
        <v>556404.79999999993</v>
      </c>
      <c r="E48" s="6">
        <v>282773.75</v>
      </c>
      <c r="F48" s="7"/>
      <c r="G48" s="2">
        <v>-0.22472865737092207</v>
      </c>
      <c r="H48" s="2">
        <v>6.7126929889328224E-2</v>
      </c>
      <c r="J48" s="17"/>
      <c r="K48" s="17"/>
    </row>
    <row r="49" spans="1:11" x14ac:dyDescent="0.25">
      <c r="A49" s="5" t="s">
        <v>51</v>
      </c>
      <c r="B49">
        <v>46</v>
      </c>
      <c r="D49" s="6">
        <v>1197611.06</v>
      </c>
      <c r="E49" s="6">
        <v>786763.60000000009</v>
      </c>
      <c r="F49" s="7"/>
      <c r="G49" s="2">
        <v>-2.1533019409775589E-2</v>
      </c>
      <c r="H49" s="2">
        <v>0.30082433718834189</v>
      </c>
      <c r="J49" s="17"/>
      <c r="K49" s="17"/>
    </row>
    <row r="50" spans="1:11" x14ac:dyDescent="0.25">
      <c r="A50" s="5" t="s">
        <v>52</v>
      </c>
      <c r="B50">
        <v>47</v>
      </c>
      <c r="D50" s="6">
        <v>226891</v>
      </c>
      <c r="E50" s="6">
        <v>45585.05</v>
      </c>
      <c r="F50" s="7"/>
      <c r="G50" s="2">
        <v>0.9379390750650205</v>
      </c>
      <c r="H50" s="2">
        <v>0.12135378999207913</v>
      </c>
      <c r="J50" s="17"/>
      <c r="K50" s="17"/>
    </row>
    <row r="51" spans="1:11" x14ac:dyDescent="0.25">
      <c r="A51" s="5" t="s">
        <v>53</v>
      </c>
      <c r="B51">
        <v>48</v>
      </c>
      <c r="D51" s="6">
        <v>14122891.300000001</v>
      </c>
      <c r="E51" s="6">
        <v>6561711.8000000007</v>
      </c>
      <c r="F51" s="7"/>
      <c r="G51" s="2">
        <v>0.45961077690306462</v>
      </c>
      <c r="H51" s="2">
        <v>0.44624480051111415</v>
      </c>
      <c r="J51" s="17"/>
      <c r="K51" s="17"/>
    </row>
    <row r="52" spans="1:11" x14ac:dyDescent="0.25">
      <c r="A52" s="5" t="s">
        <v>54</v>
      </c>
      <c r="B52">
        <v>49</v>
      </c>
      <c r="D52" s="6">
        <v>2470177.5</v>
      </c>
      <c r="E52" s="6">
        <v>1111592.6500000001</v>
      </c>
      <c r="F52" s="7"/>
      <c r="G52" s="2">
        <v>6.3327630231701848E-2</v>
      </c>
      <c r="H52" s="2">
        <v>0.11396623355214142</v>
      </c>
      <c r="J52" s="17"/>
      <c r="K52" s="17"/>
    </row>
    <row r="53" spans="1:11" x14ac:dyDescent="0.25">
      <c r="A53" s="5" t="s">
        <v>55</v>
      </c>
      <c r="B53">
        <v>50</v>
      </c>
      <c r="D53" s="6">
        <v>15389489.5</v>
      </c>
      <c r="E53" s="6">
        <v>5179090.3499999996</v>
      </c>
      <c r="F53" s="7"/>
      <c r="G53" s="2">
        <v>-1.3179372153630964E-2</v>
      </c>
      <c r="H53" s="2">
        <v>-4.7869865219037577E-2</v>
      </c>
      <c r="J53" s="17"/>
      <c r="K53" s="17"/>
    </row>
    <row r="54" spans="1:11" x14ac:dyDescent="0.25">
      <c r="A54" s="5" t="s">
        <v>56</v>
      </c>
      <c r="B54">
        <v>51</v>
      </c>
      <c r="D54" s="6">
        <v>2579245.9000000004</v>
      </c>
      <c r="E54" s="6">
        <v>1321285.3500000001</v>
      </c>
      <c r="F54" s="7"/>
      <c r="G54" s="2">
        <v>-5.5714731635109538E-2</v>
      </c>
      <c r="H54" s="2">
        <v>0.12477955655374373</v>
      </c>
      <c r="J54" s="17"/>
      <c r="K54" s="17"/>
    </row>
    <row r="55" spans="1:11" x14ac:dyDescent="0.25">
      <c r="A55" s="5" t="s">
        <v>57</v>
      </c>
      <c r="B55">
        <v>52</v>
      </c>
      <c r="D55" s="6">
        <v>8031744.5</v>
      </c>
      <c r="E55" s="6">
        <v>3323854.45</v>
      </c>
      <c r="F55" s="7"/>
      <c r="G55" s="2">
        <v>0.75840047984492487</v>
      </c>
      <c r="H55" s="2">
        <v>-0.45680481773124237</v>
      </c>
      <c r="J55" s="17"/>
      <c r="K55" s="17"/>
    </row>
    <row r="56" spans="1:11" x14ac:dyDescent="0.25">
      <c r="A56" s="5" t="s">
        <v>58</v>
      </c>
      <c r="B56">
        <v>53</v>
      </c>
      <c r="D56" s="6">
        <v>3855721.62</v>
      </c>
      <c r="E56" s="6">
        <v>1642444.65</v>
      </c>
      <c r="F56" s="7"/>
      <c r="G56" s="2">
        <v>0.51647976978678489</v>
      </c>
      <c r="H56" s="2">
        <v>0.13966379097424553</v>
      </c>
      <c r="J56" s="17"/>
      <c r="K56" s="17"/>
    </row>
    <row r="57" spans="1:11" x14ac:dyDescent="0.25">
      <c r="A57" s="5" t="s">
        <v>59</v>
      </c>
      <c r="B57">
        <v>54</v>
      </c>
      <c r="D57" s="6">
        <v>188274.09999999998</v>
      </c>
      <c r="E57" s="6">
        <v>75613.3</v>
      </c>
      <c r="F57" s="7"/>
      <c r="G57" s="2">
        <v>0.44941180274509995</v>
      </c>
      <c r="H57" s="2">
        <v>0.59033891817084339</v>
      </c>
      <c r="J57" s="17"/>
      <c r="K57" s="17"/>
    </row>
    <row r="58" spans="1:11" x14ac:dyDescent="0.25">
      <c r="A58" s="5" t="s">
        <v>60</v>
      </c>
      <c r="B58">
        <v>55</v>
      </c>
      <c r="D58" s="6">
        <v>2535423.7999999998</v>
      </c>
      <c r="E58" s="6">
        <v>1138819.5</v>
      </c>
      <c r="F58" s="7"/>
      <c r="G58" s="2">
        <v>3.5034236965177712E-2</v>
      </c>
      <c r="H58" s="2">
        <v>0.12800777111541284</v>
      </c>
      <c r="J58" s="17"/>
      <c r="K58" s="17"/>
    </row>
    <row r="59" spans="1:11" x14ac:dyDescent="0.25">
      <c r="A59" s="5" t="s">
        <v>61</v>
      </c>
      <c r="B59">
        <v>56</v>
      </c>
      <c r="D59" s="6">
        <v>1918283.2999999998</v>
      </c>
      <c r="E59" s="6">
        <v>754913.95</v>
      </c>
      <c r="F59" s="7"/>
      <c r="G59" s="2">
        <v>-0.11702956087223504</v>
      </c>
      <c r="H59" s="2">
        <v>-0.12272689188078933</v>
      </c>
      <c r="J59" s="17"/>
      <c r="K59" s="17"/>
    </row>
    <row r="60" spans="1:11" x14ac:dyDescent="0.25">
      <c r="A60" s="5" t="s">
        <v>62</v>
      </c>
      <c r="B60">
        <v>57</v>
      </c>
      <c r="D60" s="6">
        <v>767480</v>
      </c>
      <c r="E60" s="6">
        <v>395094.35</v>
      </c>
      <c r="F60" s="7"/>
      <c r="G60" s="2">
        <v>-0.21121394203098742</v>
      </c>
      <c r="H60" s="2">
        <v>-0.20923704794421716</v>
      </c>
      <c r="J60" s="17"/>
      <c r="K60" s="17"/>
    </row>
    <row r="61" spans="1:11" x14ac:dyDescent="0.25">
      <c r="A61" s="5" t="s">
        <v>63</v>
      </c>
      <c r="B61">
        <v>58</v>
      </c>
      <c r="D61" s="6">
        <v>5511777.6000000006</v>
      </c>
      <c r="E61" s="6">
        <v>1814655.5000000002</v>
      </c>
      <c r="F61" s="7"/>
      <c r="G61" s="2">
        <v>-0.10231035744701222</v>
      </c>
      <c r="H61" s="2">
        <v>7.1779558331416249E-2</v>
      </c>
      <c r="J61" s="17"/>
      <c r="K61" s="17"/>
    </row>
    <row r="62" spans="1:11" x14ac:dyDescent="0.25">
      <c r="A62" s="5" t="s">
        <v>64</v>
      </c>
      <c r="B62">
        <v>59</v>
      </c>
      <c r="D62" s="6">
        <v>2936725.4</v>
      </c>
      <c r="E62" s="6">
        <v>1319146.5</v>
      </c>
      <c r="F62" s="7"/>
      <c r="G62" s="2">
        <v>9.3643939180456659E-2</v>
      </c>
      <c r="H62" s="2">
        <v>8.103088604768427E-2</v>
      </c>
      <c r="J62" s="17"/>
      <c r="K62" s="17"/>
    </row>
    <row r="63" spans="1:11" x14ac:dyDescent="0.25">
      <c r="A63" s="5" t="s">
        <v>65</v>
      </c>
      <c r="B63">
        <v>60</v>
      </c>
      <c r="D63" s="6">
        <v>2203922</v>
      </c>
      <c r="E63" s="6">
        <v>543495.75</v>
      </c>
      <c r="F63" s="7"/>
      <c r="G63" s="2">
        <v>0.56992917901409079</v>
      </c>
      <c r="H63" s="2">
        <v>0.42298091567377938</v>
      </c>
      <c r="J63" s="17"/>
      <c r="K63" s="17"/>
    </row>
    <row r="64" spans="1:11" x14ac:dyDescent="0.25">
      <c r="A64" s="5" t="s">
        <v>66</v>
      </c>
      <c r="B64">
        <v>61</v>
      </c>
      <c r="D64" s="6">
        <v>64927.1</v>
      </c>
      <c r="E64" s="6">
        <v>63143.5</v>
      </c>
      <c r="F64" s="7"/>
      <c r="G64" s="2">
        <v>-3.8918650074086236E-2</v>
      </c>
      <c r="H64" s="2">
        <v>1.1215470912661547</v>
      </c>
      <c r="J64" s="17"/>
      <c r="K64" s="17"/>
    </row>
    <row r="65" spans="1:11" x14ac:dyDescent="0.25">
      <c r="A65" s="5" t="s">
        <v>67</v>
      </c>
      <c r="B65">
        <v>62</v>
      </c>
      <c r="D65" s="6">
        <v>38051.300000000003</v>
      </c>
      <c r="E65" s="6">
        <v>14160.300000000001</v>
      </c>
      <c r="F65" s="7"/>
      <c r="G65" s="2">
        <v>-0.2846276336741812</v>
      </c>
      <c r="H65" s="2">
        <v>-0.6110742609949531</v>
      </c>
      <c r="J65" s="17"/>
      <c r="K65" s="17"/>
    </row>
    <row r="66" spans="1:11" x14ac:dyDescent="0.25">
      <c r="A66" s="5" t="s">
        <v>68</v>
      </c>
      <c r="B66">
        <v>63</v>
      </c>
      <c r="D66" s="6">
        <v>2261</v>
      </c>
      <c r="E66" s="6">
        <v>934.5</v>
      </c>
      <c r="F66" s="7"/>
      <c r="G66" s="2">
        <v>-0.92226794695930492</v>
      </c>
      <c r="H66" s="2">
        <v>-0.92757750834079256</v>
      </c>
      <c r="J66" s="17"/>
      <c r="K66" s="17"/>
    </row>
    <row r="67" spans="1:11" x14ac:dyDescent="0.25">
      <c r="A67" s="5" t="s">
        <v>69</v>
      </c>
      <c r="B67">
        <v>64</v>
      </c>
      <c r="D67" s="6">
        <v>2638901.2999999998</v>
      </c>
      <c r="E67" s="6">
        <v>1210044.8499999999</v>
      </c>
      <c r="F67" s="7"/>
      <c r="G67" s="2">
        <v>-6.7590836602853033E-2</v>
      </c>
      <c r="H67" s="2">
        <v>-0.11329380528976118</v>
      </c>
      <c r="J67" s="17"/>
      <c r="K67" s="17"/>
    </row>
    <row r="68" spans="1:11" x14ac:dyDescent="0.25">
      <c r="A68" s="5" t="s">
        <v>70</v>
      </c>
      <c r="B68">
        <v>65</v>
      </c>
      <c r="D68" s="6">
        <v>114772.69999999998</v>
      </c>
      <c r="E68" s="6">
        <v>51433.2</v>
      </c>
      <c r="F68" s="7"/>
      <c r="G68" s="2">
        <v>3.0540156629080606E-2</v>
      </c>
      <c r="H68" s="2">
        <v>-8.7787254646355617E-2</v>
      </c>
      <c r="J68" s="17"/>
      <c r="K68" s="17"/>
    </row>
    <row r="69" spans="1:11" x14ac:dyDescent="0.25">
      <c r="A69" s="5" t="s">
        <v>71</v>
      </c>
      <c r="B69">
        <v>66</v>
      </c>
      <c r="D69" s="6">
        <v>2574157.25</v>
      </c>
      <c r="E69" s="6">
        <v>554718.5</v>
      </c>
      <c r="F69" s="7"/>
      <c r="G69" s="2">
        <v>0.33510633856176564</v>
      </c>
      <c r="H69" s="2">
        <v>-0.30925089780691051</v>
      </c>
      <c r="J69" s="17"/>
      <c r="K69" s="17"/>
    </row>
    <row r="70" spans="1:11" x14ac:dyDescent="0.25">
      <c r="A70" t="s">
        <v>72</v>
      </c>
      <c r="B70">
        <v>67</v>
      </c>
      <c r="D70" s="6">
        <v>48182.399999999994</v>
      </c>
      <c r="E70" s="6">
        <v>22082.9</v>
      </c>
      <c r="G70" s="10">
        <v>0.18053030562892314</v>
      </c>
      <c r="H70" s="10">
        <v>0.60556785505254873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158872218.75000003</v>
      </c>
      <c r="E72" s="6">
        <v>67628505.189999998</v>
      </c>
      <c r="G72" s="11">
        <v>0.13146474785091411</v>
      </c>
      <c r="H72" s="11">
        <v>6.7814149746514563E-2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2020-06-19T19:01:26+00:00</_EndDate>
    <Subsite xmlns="49dd70ed-5133-4753-9c09-07253e2e7b43"/>
    <StartDate xmlns="http://schemas.microsoft.com/sharepoint/v3">2020-06-19T19:01:26+00:00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FFE876-B384-4088-AAF0-7936ADF978B4}"/>
</file>

<file path=customXml/itemProps2.xml><?xml version="1.0" encoding="utf-8"?>
<ds:datastoreItem xmlns:ds="http://schemas.openxmlformats.org/officeDocument/2006/customXml" ds:itemID="{B48A42A7-7BDE-460F-94B3-836D32744B2A}"/>
</file>

<file path=customXml/itemProps3.xml><?xml version="1.0" encoding="utf-8"?>
<ds:datastoreItem xmlns:ds="http://schemas.openxmlformats.org/officeDocument/2006/customXml" ds:itemID="{975A6084-6700-4516-89CB-959E599956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 2020</vt:lpstr>
      <vt:lpstr>Week of March 30th</vt:lpstr>
      <vt:lpstr>Week of April 6th</vt:lpstr>
      <vt:lpstr>Week of April 13th</vt:lpstr>
      <vt:lpstr>Week of April 20th</vt:lpstr>
      <vt:lpstr>Week of April 27th</vt:lpstr>
      <vt:lpstr>April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2020-05-05T12:52:06Z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