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9-20\2003\"/>
    </mc:Choice>
  </mc:AlternateContent>
  <xr:revisionPtr revIDLastSave="0" documentId="13_ncr:1_{1F6C07A8-A23B-44BC-B20A-012EB4999528}" xr6:coauthVersionLast="44" xr6:coauthVersionMax="44" xr10:uidLastSave="{00000000-0000-0000-0000-000000000000}"/>
  <bookViews>
    <workbookView xWindow="29415" yWindow="750" windowWidth="23445" windowHeight="11640" tabRatio="907" xr2:uid="{00000000-000D-0000-FFFF-FFFF00000000}"/>
  </bookViews>
  <sheets>
    <sheet name="March 2020" sheetId="11" r:id="rId1"/>
    <sheet name="Week of March 2nd" sheetId="173" r:id="rId2"/>
    <sheet name="Week of March 9th" sheetId="174" r:id="rId3"/>
    <sheet name="Week of March 16th" sheetId="175" r:id="rId4"/>
    <sheet name="Week of March 23rd" sheetId="176" r:id="rId5"/>
    <sheet name="Week of March 30th" sheetId="177" r:id="rId6"/>
    <sheet name="March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77" l="1"/>
  <c r="E71" i="177"/>
  <c r="D71" i="176"/>
  <c r="E71" i="176"/>
  <c r="D71" i="175"/>
  <c r="E71" i="175"/>
  <c r="D71" i="174"/>
  <c r="E71" i="174"/>
  <c r="D71" i="173"/>
  <c r="E71" i="173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<sst xmlns="http://schemas.openxmlformats.org/spreadsheetml/2006/main" count="537" uniqueCount="83">
  <si>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</si>
  <si>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</si>
  <si>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</si>
  <si>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</si>
  <si>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</si>
  <si>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</si>
  <si>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</si>
  <si>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</si>
  <si>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</si>
  <si>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</si>
  <si>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</si>
  <si>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</si>
  <si>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</si>
  <si>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</si>
  <si>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</si>
  <si>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</si>
  <si>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</si>
  <si>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</si>
  <si>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</si>
  <si>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</si>
  <si>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</si>
  <si>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</si>
  <si>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</si>
  <si>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</si>
  <si>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</si>
  <si>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</si>
  <si>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</si>
  <si>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</si>
  <si>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</si>
  <si>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</si>
  <si>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</si>
  <si>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</si>
  <si>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</si>
  <si>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</si>
  <si>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</si>
  <si>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</si>
  <si>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</si>
  <si>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</si>
  <si>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</si>
  <si>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</si>
  <si>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</si>
  <si>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</si>
  <si>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</si>
  <si>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</si>
  <si>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</si>
  <si>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</si>
  <si>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</si>
  <si>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</si>
  <si>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</si>
  <si>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</si>
  <si>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</si>
  <si>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</si>
  <si>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</si>
  <si>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</si>
  <si>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</si>
  <si>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</si>
  <si>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</si>
  <si>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</si>
  <si>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</si>
  <si>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</si>
  <si>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</si>
  <si>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</si>
  <si>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</si>
  <si>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</si>
  <si>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</si>
  <si>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</si>
  <si>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</si>
  <si>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</si>
  <si>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</si>
  <si>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</si>
  <si>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</si>
  <si>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</si>
  <si>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</si>
  <si>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</si>
  <si>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</si>
  <si>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</si>
  <si>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</si>
  <si>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March 1 - 31</t>
  </si>
  <si>
    <t>Week of 03/02/2020</t>
  </si>
  <si>
    <t>Week of 03/09/2020</t>
  </si>
  <si>
    <t>Week of 03/16/2020</t>
  </si>
  <si>
    <t>Week of 03/23/2020</t>
  </si>
  <si>
    <t>Week of 03/30/2020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</si>
</sst>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26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2" xfId="1" xr:uid="{00000000-0005-0000-0000-00000F000000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topLeftCell="A16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'March 2019'!A1</f>
        <v>March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March 2nd:Week of March 30th'!D3)</f>
        <v>1516974.2000000002</v>
      </c>
      <c r="E4" s="6">
        <f>SUM('Week of March 2nd:Week of March 30th'!E3)</f>
        <v>829347.91999999993</v>
      </c>
      <c r="F4" s="7"/>
      <c r="G4" s="20">
        <f>IFERROR((D4/'March 2019'!D4)-1,0)</f>
        <v>0.32666015714674912</v>
      </c>
      <c r="H4" s="20">
        <f>IFERROR((E4/'March 2019'!E4)-1,0)</f>
        <v>0.25847661657026455</v>
      </c>
      <c r="J4" s="17"/>
      <c r="K4" s="17"/>
    </row>
    <row r="5" spans="1:11" x14ac:dyDescent="0.25">
      <c r="A5" s="5" t="s">
        <v>7</v>
      </c>
      <c r="B5">
        <v>2</v>
      </c>
      <c r="D5" s="6">
        <f>SUM('Week of March 2nd:Week of March 30th'!D4)</f>
        <v>62124.3</v>
      </c>
      <c r="E5" s="6">
        <f>SUM('Week of March 2nd:Week of March 30th'!E4)</f>
        <v>64429.400000000009</v>
      </c>
      <c r="F5" s="7"/>
      <c r="G5" s="21">
        <f>IFERROR((D5/'March 2019'!D5)-1,0)</f>
        <v>0.31337960427981604</v>
      </c>
      <c r="H5" s="21">
        <f>IFERROR((E5/'March 2019'!E5)-1,0)</f>
        <v>1.0689872208422782</v>
      </c>
      <c r="J5" s="17"/>
      <c r="K5" s="17"/>
    </row>
    <row r="6" spans="1:11" x14ac:dyDescent="0.25">
      <c r="A6" s="5" t="s">
        <v>8</v>
      </c>
      <c r="B6">
        <v>3</v>
      </c>
      <c r="D6" s="6">
        <f>SUM('Week of March 2nd:Week of March 30th'!D5)</f>
        <v>1729854.7000000002</v>
      </c>
      <c r="E6" s="6">
        <f>SUM('Week of March 2nd:Week of March 30th'!E5)</f>
        <v>1082308.1499999999</v>
      </c>
      <c r="F6" s="7"/>
      <c r="G6" s="21">
        <f>IFERROR((D6/'March 2019'!D6)-1,0)</f>
        <v>0.69986015756177533</v>
      </c>
      <c r="H6" s="21">
        <f>IFERROR((E6/'March 2019'!E6)-1,0)</f>
        <v>1.8104209666264048</v>
      </c>
      <c r="J6" s="17"/>
      <c r="K6" s="17"/>
    </row>
    <row r="7" spans="1:11" x14ac:dyDescent="0.25">
      <c r="A7" s="5" t="s">
        <v>9</v>
      </c>
      <c r="B7">
        <v>4</v>
      </c>
      <c r="D7" s="6">
        <f>SUM('Week of March 2nd:Week of March 30th'!D6)</f>
        <v>52036.600000000006</v>
      </c>
      <c r="E7" s="6">
        <f>SUM('Week of March 2nd:Week of March 30th'!E6)</f>
        <v>48850.2</v>
      </c>
      <c r="F7" s="7"/>
      <c r="G7" s="21">
        <f>IFERROR((D7/'March 2019'!D7)-1,0)</f>
        <v>-6.3446468616927376E-2</v>
      </c>
      <c r="H7" s="21">
        <f>IFERROR((E7/'March 2019'!E7)-1,0)</f>
        <v>0.68587614296585309</v>
      </c>
      <c r="J7" s="17"/>
      <c r="K7" s="17"/>
    </row>
    <row r="8" spans="1:11" x14ac:dyDescent="0.25">
      <c r="A8" s="5" t="s">
        <v>10</v>
      </c>
      <c r="B8">
        <v>5</v>
      </c>
      <c r="D8" s="6">
        <f>SUM('Week of March 2nd:Week of March 30th'!D7)</f>
        <v>4289510.0999999996</v>
      </c>
      <c r="E8" s="6">
        <f>SUM('Week of March 2nd:Week of March 30th'!E7)</f>
        <v>2667291.5500000003</v>
      </c>
      <c r="F8" s="7"/>
      <c r="G8" s="21">
        <f>IFERROR((D8/'March 2019'!D8)-1,0)</f>
        <v>0.58245732410951701</v>
      </c>
      <c r="H8" s="21">
        <f>IFERROR((E8/'March 2019'!E8)-1,0)</f>
        <v>0.95604086189858983</v>
      </c>
      <c r="J8" s="17"/>
      <c r="K8" s="17"/>
    </row>
    <row r="9" spans="1:11" x14ac:dyDescent="0.25">
      <c r="A9" s="5" t="s">
        <v>11</v>
      </c>
      <c r="B9">
        <v>6</v>
      </c>
      <c r="D9" s="6">
        <f>SUM('Week of March 2nd:Week of March 30th'!D8)</f>
        <v>11119155.379999999</v>
      </c>
      <c r="E9" s="6">
        <f>SUM('Week of March 2nd:Week of March 30th'!E8)</f>
        <v>5973573.9000000004</v>
      </c>
      <c r="F9" s="7"/>
      <c r="G9" s="21">
        <f>IFERROR((D9/'March 2019'!D9)-1,0)</f>
        <v>-6.6061392640912819E-2</v>
      </c>
      <c r="H9" s="21">
        <f>IFERROR((E9/'March 2019'!E9)-1,0)</f>
        <v>0.13134596553970579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March 2nd:Week of March 30th'!D9)</f>
        <v>17955.7</v>
      </c>
      <c r="E10" s="6">
        <f>SUM('Week of March 2nd:Week of March 30th'!E9)</f>
        <v>8634.15</v>
      </c>
      <c r="F10" s="7"/>
      <c r="G10" s="21">
        <f>IFERROR((D10/'March 2019'!D10)-1,0)</f>
        <v>0.38295233987491906</v>
      </c>
      <c r="H10" s="21">
        <f>IFERROR((E10/'March 2019'!E10)-1,0)</f>
        <v>0.15313420277660916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March 2nd:Week of March 30th'!D10)</f>
        <v>1998253.1</v>
      </c>
      <c r="E11" s="6">
        <f>SUM('Week of March 2nd:Week of March 30th'!E10)</f>
        <v>897542.45</v>
      </c>
      <c r="F11" s="7"/>
      <c r="G11" s="21">
        <f>IFERROR((D11/'March 2019'!D11)-1,0)</f>
        <v>0.60357947755289154</v>
      </c>
      <c r="H11" s="21">
        <f>IFERROR((E11/'March 2019'!E11)-1,0)</f>
        <v>1.3506699812819569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March 2nd:Week of March 30th'!D11)</f>
        <v>672048.3</v>
      </c>
      <c r="E12" s="6">
        <f>SUM('Week of March 2nd:Week of March 30th'!E11)</f>
        <v>294920.85000000003</v>
      </c>
      <c r="F12" s="7"/>
      <c r="G12" s="21">
        <f>IFERROR((D12/'March 2019'!D12)-1,0)</f>
        <v>1.6404220315189733E-2</v>
      </c>
      <c r="H12" s="21">
        <f>IFERROR((E12/'March 2019'!E12)-1,0)</f>
        <v>0.1744837256498033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March 2nd:Week of March 30th'!D12)</f>
        <v>922021.1</v>
      </c>
      <c r="E13" s="6">
        <f>SUM('Week of March 2nd:Week of March 30th'!E12)</f>
        <v>597380.35000000009</v>
      </c>
      <c r="F13" s="7"/>
      <c r="G13" s="21">
        <f>IFERROR((D13/'March 2019'!D13)-1,0)</f>
        <v>0.19416342024407762</v>
      </c>
      <c r="H13" s="21">
        <f>IFERROR((E13/'March 2019'!E13)-1,0)</f>
        <v>0.60765983339424379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March 2nd:Week of March 30th'!D13)</f>
        <v>8855989.1000000015</v>
      </c>
      <c r="E14" s="6">
        <f>SUM('Week of March 2nd:Week of March 30th'!E13)</f>
        <v>2645237.6999999997</v>
      </c>
      <c r="F14" s="7"/>
      <c r="G14" s="21">
        <f>IFERROR((D14/'March 2019'!D14)-1,0)</f>
        <v>0.58676211260362998</v>
      </c>
      <c r="H14" s="21">
        <f>IFERROR((E14/'March 2019'!E14)-1,0)</f>
        <v>0.93785587274156113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March 2nd:Week of March 30th'!D14)</f>
        <v>218597.4</v>
      </c>
      <c r="E15" s="6">
        <f>SUM('Week of March 2nd:Week of March 30th'!E14)</f>
        <v>78683.86</v>
      </c>
      <c r="F15" s="7"/>
      <c r="G15" s="21">
        <f>IFERROR((D15/'March 2019'!D15)-1,0)</f>
        <v>0.68352444566641335</v>
      </c>
      <c r="H15" s="21">
        <f>IFERROR((E15/'March 2019'!E15)-1,0)</f>
        <v>0.15348634700087005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March 2nd:Week of March 30th'!D15)</f>
        <v>13670099.799999999</v>
      </c>
      <c r="E16" s="6">
        <f>SUM('Week of March 2nd:Week of March 30th'!E15)</f>
        <v>9489107.379999999</v>
      </c>
      <c r="F16" s="7"/>
      <c r="G16" s="21">
        <f>IFERROR((D16/'March 2019'!D16)-1,0)</f>
        <v>4.5290237205744655E-2</v>
      </c>
      <c r="H16" s="21">
        <f>IFERROR((E16/'March 2019'!E16)-1,0)</f>
        <v>0.3964597489638515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March 2nd:Week of March 30th'!D16)</f>
        <v>86496.200000000012</v>
      </c>
      <c r="E17" s="6">
        <f>SUM('Week of March 2nd:Week of March 30th'!E16)</f>
        <v>36553.65</v>
      </c>
      <c r="F17" s="7"/>
      <c r="G17" s="21">
        <f>IFERROR((D17/'March 2019'!D17)-1,0)</f>
        <v>0.48912375420287102</v>
      </c>
      <c r="H17" s="21">
        <f>IFERROR((E17/'March 2019'!E17)-1,0)</f>
        <v>0.21062026915809851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March 2nd:Week of March 30th'!D17)</f>
        <v>0</v>
      </c>
      <c r="E18" s="6">
        <f>SUM('Week of March 2nd:Week of March 30th'!E17)</f>
        <v>0</v>
      </c>
      <c r="F18" s="7"/>
      <c r="G18" s="21">
        <f>IFERROR((D18/'March 2019'!D18)-1,0)</f>
        <v>0</v>
      </c>
      <c r="H18" s="21">
        <f>IFERROR((E18/'March 2019'!E18)-1,0)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March 2nd:Week of March 30th'!D18)</f>
        <v>6301040.2000000002</v>
      </c>
      <c r="E19" s="6">
        <f>SUM('Week of March 2nd:Week of March 30th'!E18)</f>
        <v>3714363.0999999996</v>
      </c>
      <c r="F19" s="7"/>
      <c r="G19" s="21">
        <f>IFERROR((D19/'March 2019'!D19)-1,0)</f>
        <v>0.43559836547426434</v>
      </c>
      <c r="H19" s="21">
        <f>IFERROR((E19/'March 2019'!E19)-1,0)</f>
        <v>0.86116057171528415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March 2nd:Week of March 30th'!D19)</f>
        <v>1645760.4300000002</v>
      </c>
      <c r="E20" s="6">
        <f>SUM('Week of March 2nd:Week of March 30th'!E19)</f>
        <v>824690.29999999993</v>
      </c>
      <c r="F20" s="7"/>
      <c r="G20" s="21">
        <f>IFERROR((D20/'March 2019'!D20)-1,0)</f>
        <v>5.6881289110219946E-2</v>
      </c>
      <c r="H20" s="21">
        <f>IFERROR((E20/'March 2019'!E20)-1,0)</f>
        <v>0.23948929795038487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March 2nd:Week of March 30th'!D20)</f>
        <v>894261.90000000014</v>
      </c>
      <c r="E21" s="6">
        <f>SUM('Week of March 2nd:Week of March 30th'!E20)</f>
        <v>573892.19999999995</v>
      </c>
      <c r="F21" s="7"/>
      <c r="G21" s="21">
        <f>IFERROR((D21/'March 2019'!D21)-1,0)</f>
        <v>0.43719836110942367</v>
      </c>
      <c r="H21" s="21">
        <f>IFERROR((E21/'March 2019'!E21)-1,0)</f>
        <v>1.4025108023402506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March 2nd:Week of March 30th'!D21)</f>
        <v>171217.2</v>
      </c>
      <c r="E22" s="6">
        <f>SUM('Week of March 2nd:Week of March 30th'!E21)</f>
        <v>56290.5</v>
      </c>
      <c r="F22" s="7"/>
      <c r="G22" s="21">
        <f>IFERROR((D22/'March 2019'!D22)-1,0)</f>
        <v>1.0407659254933046</v>
      </c>
      <c r="H22" s="21">
        <f>IFERROR((E22/'March 2019'!E22)-1,0)</f>
        <v>0.50921244154836476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March 2nd:Week of March 30th'!D22)</f>
        <v>70406</v>
      </c>
      <c r="E23" s="6">
        <f>SUM('Week of March 2nd:Week of March 30th'!E22)</f>
        <v>33397</v>
      </c>
      <c r="F23" s="7"/>
      <c r="G23" s="21">
        <f>IFERROR((D23/'March 2019'!D23)-1,0)</f>
        <v>9.6646168607440464E-2</v>
      </c>
      <c r="H23" s="21">
        <f>IFERROR((E23/'March 2019'!E23)-1,0)</f>
        <v>-8.1254392975091294E-2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March 2nd:Week of March 30th'!D23)</f>
        <v>35087.5</v>
      </c>
      <c r="E24" s="6">
        <f>SUM('Week of March 2nd:Week of March 30th'!E23)</f>
        <v>22502.550000000003</v>
      </c>
      <c r="F24" s="7"/>
      <c r="G24" s="21">
        <f>IFERROR((D24/'March 2019'!D24)-1,0)</f>
        <v>-0.48456523527476147</v>
      </c>
      <c r="H24" s="21">
        <f>IFERROR((E24/'March 2019'!E24)-1,0)</f>
        <v>-0.59684842860367704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March 2nd:Week of March 30th'!D24)</f>
        <v>23575.999999999996</v>
      </c>
      <c r="E25" s="6">
        <f>SUM('Week of March 2nd:Week of March 30th'!E24)</f>
        <v>17158.399999999998</v>
      </c>
      <c r="F25" s="7"/>
      <c r="G25" s="21">
        <f>IFERROR((D25/'March 2019'!D25)-1,0)</f>
        <v>-0.26417897404526802</v>
      </c>
      <c r="H25" s="21">
        <f>IFERROR((E25/'March 2019'!E25)-1,0)</f>
        <v>0.56197030523163161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March 2nd:Week of March 30th'!D25)</f>
        <v>51341.85</v>
      </c>
      <c r="E26" s="6">
        <f>SUM('Week of March 2nd:Week of March 30th'!E25)</f>
        <v>132137.60000000001</v>
      </c>
      <c r="F26" s="7"/>
      <c r="G26" s="21">
        <f>IFERROR((D26/'March 2019'!D26)-1,0)</f>
        <v>0.35905536614289946</v>
      </c>
      <c r="H26" s="21">
        <f>IFERROR((E26/'March 2019'!E26)-1,0)</f>
        <v>0.21518465826793975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March 2nd:Week of March 30th'!D26)</f>
        <v>28782.6</v>
      </c>
      <c r="E27" s="6">
        <f>SUM('Week of March 2nd:Week of March 30th'!E26)</f>
        <v>13078.1</v>
      </c>
      <c r="F27" s="7"/>
      <c r="G27" s="21">
        <f>IFERROR((D27/'March 2019'!D27)-1,0)</f>
        <v>1.2783030629247194</v>
      </c>
      <c r="H27" s="21">
        <f>IFERROR((E27/'March 2019'!E27)-1,0)</f>
        <v>1.9816469837216726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March 2nd:Week of March 30th'!D27)</f>
        <v>51191.7</v>
      </c>
      <c r="E28" s="6">
        <f>SUM('Week of March 2nd:Week of March 30th'!E27)</f>
        <v>23208.85</v>
      </c>
      <c r="F28" s="7"/>
      <c r="G28" s="21">
        <f>IFERROR((D28/'March 2019'!D28)-1,0)</f>
        <v>1.6565076828072214</v>
      </c>
      <c r="H28" s="21">
        <f>IFERROR((E28/'March 2019'!E28)-1,0)</f>
        <v>0.50011311193557129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March 2nd:Week of March 30th'!D28)</f>
        <v>217185.5</v>
      </c>
      <c r="E29" s="6">
        <f>SUM('Week of March 2nd:Week of March 30th'!E28)</f>
        <v>48597.850000000006</v>
      </c>
      <c r="F29" s="7"/>
      <c r="G29" s="21">
        <f>IFERROR((D29/'March 2019'!D29)-1,0)</f>
        <v>-0.78325109731467901</v>
      </c>
      <c r="H29" s="21">
        <f>IFERROR((E29/'March 2019'!E29)-1,0)</f>
        <v>-0.8752938006601253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March 2nd:Week of March 30th'!D29)</f>
        <v>923036.79999999993</v>
      </c>
      <c r="E30" s="6">
        <f>SUM('Week of March 2nd:Week of March 30th'!E29)</f>
        <v>480272.1</v>
      </c>
      <c r="F30" s="7"/>
      <c r="G30" s="21">
        <f>IFERROR((D30/'March 2019'!D30)-1,0)</f>
        <v>0.20561439160409645</v>
      </c>
      <c r="H30" s="21">
        <f>IFERROR((E30/'March 2019'!E30)-1,0)</f>
        <v>9.6846081721949639E-2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March 2nd:Week of March 30th'!D30)</f>
        <v>314752.90000000002</v>
      </c>
      <c r="E31" s="6">
        <f>SUM('Week of March 2nd:Week of March 30th'!E30)</f>
        <v>139406.04999999999</v>
      </c>
      <c r="F31" s="7"/>
      <c r="G31" s="21">
        <f>IFERROR((D31/'March 2019'!D31)-1,0)</f>
        <v>-9.9356836541138693E-2</v>
      </c>
      <c r="H31" s="21">
        <f>IFERROR((E31/'March 2019'!E31)-1,0)</f>
        <v>0.4427243124200857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March 2nd:Week of March 30th'!D31)</f>
        <v>9967400.0999999996</v>
      </c>
      <c r="E32" s="6">
        <f>SUM('Week of March 2nd:Week of March 30th'!E31)</f>
        <v>6193023.5499999998</v>
      </c>
      <c r="F32" s="7"/>
      <c r="G32" s="21">
        <f>IFERROR((D32/'March 2019'!D32)-1,0)</f>
        <v>0.26806437025148533</v>
      </c>
      <c r="H32" s="21">
        <f>IFERROR((E32/'March 2019'!E32)-1,0)</f>
        <v>0.31169689449686899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March 2nd:Week of March 30th'!D32)</f>
        <v>15000.300000000001</v>
      </c>
      <c r="E33" s="6">
        <f>SUM('Week of March 2nd:Week of March 30th'!E32)</f>
        <v>8169</v>
      </c>
      <c r="F33" s="7"/>
      <c r="G33" s="21">
        <f>IFERROR((D33/'March 2019'!D33)-1,0)</f>
        <v>-0.67390262274875024</v>
      </c>
      <c r="H33" s="21">
        <f>IFERROR((E33/'March 2019'!E33)-1,0)</f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March 2nd:Week of March 30th'!D33)</f>
        <v>2256343.94</v>
      </c>
      <c r="E34" s="6">
        <f>SUM('Week of March 2nd:Week of March 30th'!E33)</f>
        <v>922567.45</v>
      </c>
      <c r="F34" s="7"/>
      <c r="G34" s="21">
        <f>IFERROR((D34/'March 2019'!D34)-1,0)</f>
        <v>0.65158308471927739</v>
      </c>
      <c r="H34" s="21">
        <f>IFERROR((E34/'March 2019'!E34)-1,0)</f>
        <v>1.2050879431140853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March 2nd:Week of March 30th'!D34)</f>
        <v>72655.100000000006</v>
      </c>
      <c r="E35" s="6">
        <f>SUM('Week of March 2nd:Week of March 30th'!E34)</f>
        <v>41776.699999999997</v>
      </c>
      <c r="F35" s="7"/>
      <c r="G35" s="21">
        <f>IFERROR((D35/'March 2019'!D35)-1,0)</f>
        <v>1.8647567000634822</v>
      </c>
      <c r="H35" s="21">
        <f>IFERROR((E35/'March 2019'!E35)-1,0)</f>
        <v>0.50403850757928947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March 2nd:Week of March 30th'!D35)</f>
        <v>37674</v>
      </c>
      <c r="E36" s="6">
        <f>SUM('Week of March 2nd:Week of March 30th'!E35)</f>
        <v>23209.899999999998</v>
      </c>
      <c r="F36" s="7"/>
      <c r="G36" s="21">
        <f>IFERROR((D36/'March 2019'!D36)-1,0)</f>
        <v>0.77056946409185101</v>
      </c>
      <c r="H36" s="21">
        <f>IFERROR((E36/'March 2019'!E36)-1,0)</f>
        <v>0.50303717135086123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March 2nd:Week of March 30th'!D36)</f>
        <v>0</v>
      </c>
      <c r="E37" s="6">
        <f>SUM('Week of March 2nd:Week of March 30th'!E36)</f>
        <v>0</v>
      </c>
      <c r="F37" s="7"/>
      <c r="G37" s="21">
        <f>IFERROR((D37/'March 2019'!D37)-1,0)</f>
        <v>-1</v>
      </c>
      <c r="H37" s="21">
        <f>IFERROR((E37/'March 2019'!E37)-1,0)</f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March 2nd:Week of March 30th'!D37)</f>
        <v>2843308.3</v>
      </c>
      <c r="E38" s="6">
        <f>SUM('Week of March 2nd:Week of March 30th'!E37)</f>
        <v>1506676.15</v>
      </c>
      <c r="F38" s="7"/>
      <c r="G38" s="21">
        <f>IFERROR((D38/'March 2019'!D38)-1,0)</f>
        <v>0.57418844519267953</v>
      </c>
      <c r="H38" s="21">
        <f>IFERROR((E38/'March 2019'!E38)-1,0)</f>
        <v>1.2256391723421953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March 2nd:Week of March 30th'!D38)</f>
        <v>8722785.4000000004</v>
      </c>
      <c r="E39" s="6">
        <f>SUM('Week of March 2nd:Week of March 30th'!E38)</f>
        <v>3485231.4000000004</v>
      </c>
      <c r="F39" s="7"/>
      <c r="G39" s="21">
        <f>IFERROR((D39/'March 2019'!D39)-1,0)</f>
        <v>0.69621647109300278</v>
      </c>
      <c r="H39" s="21">
        <f>IFERROR((E39/'March 2019'!E39)-1,0)</f>
        <v>0.9871687596075156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March 2nd:Week of March 30th'!D39)</f>
        <v>826298.20000000007</v>
      </c>
      <c r="E40" s="6">
        <f>SUM('Week of March 2nd:Week of March 30th'!E39)</f>
        <v>619475.15</v>
      </c>
      <c r="F40" s="7"/>
      <c r="G40" s="21">
        <f>IFERROR((D40/'March 2019'!D40)-1,0)</f>
        <v>0.31802666589251261</v>
      </c>
      <c r="H40" s="21">
        <f>IFERROR((E40/'March 2019'!E40)-1,0)</f>
        <v>1.03110002822998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March 2nd:Week of March 30th'!D40)</f>
        <v>177515.80000000002</v>
      </c>
      <c r="E41" s="6">
        <f>SUM('Week of March 2nd:Week of March 30th'!E40)</f>
        <v>73572.100000000006</v>
      </c>
      <c r="F41" s="7"/>
      <c r="G41" s="21">
        <f>IFERROR((D41/'March 2019'!D41)-1,0)</f>
        <v>0.41828716520416331</v>
      </c>
      <c r="H41" s="21">
        <f>IFERROR((E41/'March 2019'!E41)-1,0)</f>
        <v>0.78781564421613104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March 2nd:Week of March 30th'!D41)</f>
        <v>8588.3000000000011</v>
      </c>
      <c r="E42" s="6">
        <f>SUM('Week of March 2nd:Week of March 30th'!E41)</f>
        <v>5356.05</v>
      </c>
      <c r="F42" s="7"/>
      <c r="G42" s="21">
        <f>IFERROR((D42/'March 2019'!D42)-1,0)</f>
        <v>-0.77248873477107938</v>
      </c>
      <c r="H42" s="21">
        <f>IFERROR((E42/'March 2019'!E42)-1,0)</f>
        <v>0.85648428970035173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March 2nd:Week of March 30th'!D42)</f>
        <v>43029</v>
      </c>
      <c r="E43" s="6">
        <f>SUM('Week of March 2nd:Week of March 30th'!E42)</f>
        <v>56749.700000000004</v>
      </c>
      <c r="F43" s="7"/>
      <c r="G43" s="21">
        <f>IFERROR((D43/'March 2019'!D43)-1,0)</f>
        <v>-0.28298145340020997</v>
      </c>
      <c r="H43" s="21">
        <f>IFERROR((E43/'March 2019'!E43)-1,0)</f>
        <v>2.5280473475782235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March 2nd:Week of March 30th'!D43)</f>
        <v>3841028.8</v>
      </c>
      <c r="E44" s="6">
        <f>SUM('Week of March 2nd:Week of March 30th'!E43)</f>
        <v>1770207.9499999997</v>
      </c>
      <c r="F44" s="7"/>
      <c r="G44" s="21">
        <f>IFERROR((D44/'March 2019'!D44)-1,0)</f>
        <v>0.40193157055781792</v>
      </c>
      <c r="H44" s="21">
        <f>IFERROR((E44/'March 2019'!E44)-1,0)</f>
        <v>0.48770447440532805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March 2nd:Week of March 30th'!D44)</f>
        <v>1576419.24</v>
      </c>
      <c r="E45" s="6">
        <f>SUM('Week of March 2nd:Week of March 30th'!E44)</f>
        <v>749906.85</v>
      </c>
      <c r="F45" s="7"/>
      <c r="G45" s="21">
        <f>IFERROR((D45/'March 2019'!D45)-1,0)</f>
        <v>9.7911421735245474E-2</v>
      </c>
      <c r="H45" s="21">
        <f>IFERROR((E45/'March 2019'!E45)-1,0)</f>
        <v>0.80027122654390337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March 2nd:Week of March 30th'!D45)</f>
        <v>1358455.7000000002</v>
      </c>
      <c r="E46" s="6">
        <f>SUM('Week of March 2nd:Week of March 30th'!E45)</f>
        <v>568475.94999999995</v>
      </c>
      <c r="F46" s="7"/>
      <c r="G46" s="21">
        <f>IFERROR((D46/'March 2019'!D46)-1,0)</f>
        <v>0.13659383387986734</v>
      </c>
      <c r="H46" s="21">
        <f>IFERROR((E46/'March 2019'!E46)-1,0)</f>
        <v>0.14975220628782293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March 2nd:Week of March 30th'!D46)</f>
        <v>2034210</v>
      </c>
      <c r="E47" s="6">
        <f>SUM('Week of March 2nd:Week of March 30th'!E46)</f>
        <v>807636.2</v>
      </c>
      <c r="F47" s="7"/>
      <c r="G47" s="21">
        <f>IFERROR((D47/'March 2019'!D47)-1,0)</f>
        <v>0.47713312656040108</v>
      </c>
      <c r="H47" s="21">
        <f>IFERROR((E47/'March 2019'!E47)-1,0)</f>
        <v>1.1572213179150026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March 2nd:Week of March 30th'!D47)</f>
        <v>816441.5</v>
      </c>
      <c r="E48" s="6">
        <f>SUM('Week of March 2nd:Week of March 30th'!E47)</f>
        <v>461318.9</v>
      </c>
      <c r="F48" s="7"/>
      <c r="G48" s="21">
        <f>IFERROR((D48/'March 2019'!D48)-1,0)</f>
        <v>9.1726579984630519E-2</v>
      </c>
      <c r="H48" s="21">
        <f>IFERROR((E48/'March 2019'!E48)-1,0)</f>
        <v>0.45534547028478545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March 2nd:Week of March 30th'!D48)</f>
        <v>1305327.1299999999</v>
      </c>
      <c r="E49" s="6">
        <f>SUM('Week of March 2nd:Week of March 30th'!E48)</f>
        <v>924192.85</v>
      </c>
      <c r="F49" s="7"/>
      <c r="G49" s="21">
        <f>IFERROR((D49/'March 2019'!D49)-1,0)</f>
        <v>-0.27321656366105007</v>
      </c>
      <c r="H49" s="21">
        <f>IFERROR((E49/'March 2019'!E49)-1,0)</f>
        <v>0.14158837898013443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March 2nd:Week of March 30th'!D49)</f>
        <v>114391.9</v>
      </c>
      <c r="E50" s="6">
        <f>SUM('Week of March 2nd:Week of March 30th'!E49)</f>
        <v>39463.550000000003</v>
      </c>
      <c r="F50" s="7"/>
      <c r="G50" s="21">
        <f>IFERROR((D50/'March 2019'!D50)-1,0)</f>
        <v>-0.10563272365065302</v>
      </c>
      <c r="H50" s="21">
        <f>IFERROR((E50/'March 2019'!E50)-1,0)</f>
        <v>-8.2764567588894056E-2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March 2nd:Week of March 30th'!D50)</f>
        <v>15516829.299999999</v>
      </c>
      <c r="E51" s="6">
        <f>SUM('Week of March 2nd:Week of March 30th'!E50)</f>
        <v>7970495.75</v>
      </c>
      <c r="F51" s="7"/>
      <c r="G51" s="21">
        <f>IFERROR((D51/'March 2019'!D51)-1,0)</f>
        <v>0.71403426754180988</v>
      </c>
      <c r="H51" s="21">
        <f>IFERROR((E51/'March 2019'!E51)-1,0)</f>
        <v>1.1352828521264602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March 2nd:Week of March 30th'!D51)</f>
        <v>4023403.3</v>
      </c>
      <c r="E52" s="6">
        <f>SUM('Week of March 2nd:Week of March 30th'!E51)</f>
        <v>1675765.7</v>
      </c>
      <c r="F52" s="7"/>
      <c r="G52" s="21">
        <f>IFERROR((D52/'March 2019'!D52)-1,0)</f>
        <v>0.71154602625273089</v>
      </c>
      <c r="H52" s="21">
        <f>IFERROR((E52/'March 2019'!E52)-1,0)</f>
        <v>0.55147721698693641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March 2nd:Week of March 30th'!D52)</f>
        <v>16052461.599999998</v>
      </c>
      <c r="E53" s="6">
        <f>SUM('Week of March 2nd:Week of March 30th'!E52)</f>
        <v>7223675.5500000007</v>
      </c>
      <c r="F53" s="7"/>
      <c r="G53" s="21">
        <f>IFERROR((D53/'March 2019'!D53)-1,0)</f>
        <v>0.48728040290538699</v>
      </c>
      <c r="H53" s="21">
        <f>IFERROR((E53/'March 2019'!E53)-1,0)</f>
        <v>0.14087889098495499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March 2nd:Week of March 30th'!D53)</f>
        <v>2984884</v>
      </c>
      <c r="E54" s="6">
        <f>SUM('Week of March 2nd:Week of March 30th'!E53)</f>
        <v>1654030</v>
      </c>
      <c r="F54" s="7"/>
      <c r="G54" s="21">
        <f>IFERROR((D54/'March 2019'!D54)-1,0)</f>
        <v>0.22670858378408232</v>
      </c>
      <c r="H54" s="21">
        <f>IFERROR((E54/'March 2019'!E54)-1,0)</f>
        <v>0.490293132819561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March 2nd:Week of March 30th'!D54)</f>
        <v>8202782.6999999993</v>
      </c>
      <c r="E55" s="6">
        <f>SUM('Week of March 2nd:Week of March 30th'!E54)</f>
        <v>4512929.3999999994</v>
      </c>
      <c r="F55" s="7"/>
      <c r="G55" s="21">
        <f>IFERROR((D55/'March 2019'!D55)-1,0)</f>
        <v>8.2971934850125661E-2</v>
      </c>
      <c r="H55" s="21">
        <f>IFERROR((E55/'March 2019'!E55)-1,0)</f>
        <v>0.76731637347507564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March 2nd:Week of March 30th'!D55)</f>
        <v>4417168.8100000005</v>
      </c>
      <c r="E56" s="6">
        <f>SUM('Week of March 2nd:Week of March 30th'!E55)</f>
        <v>2461064.9000000004</v>
      </c>
      <c r="F56" s="7"/>
      <c r="G56" s="21">
        <f>IFERROR((D56/'March 2019'!D56)-1,0)</f>
        <v>0.71847653093114272</v>
      </c>
      <c r="H56" s="21">
        <f>IFERROR((E56/'March 2019'!E56)-1,0)</f>
        <v>1.1103555658131246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March 2nd:Week of March 30th'!D56)</f>
        <v>156120.29999999999</v>
      </c>
      <c r="E57" s="6">
        <f>SUM('Week of March 2nd:Week of March 30th'!E56)</f>
        <v>74845.049999999988</v>
      </c>
      <c r="F57" s="7"/>
      <c r="G57" s="21">
        <f>IFERROR((D57/'March 2019'!D57)-1,0)</f>
        <v>-0.11939874204896772</v>
      </c>
      <c r="H57" s="21">
        <f>IFERROR((E57/'March 2019'!E57)-1,0)</f>
        <v>0.85434443288241391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March 2nd:Week of March 30th'!D57)</f>
        <v>3368358.6999999997</v>
      </c>
      <c r="E58" s="6">
        <f>SUM('Week of March 2nd:Week of March 30th'!E57)</f>
        <v>1679394.15</v>
      </c>
      <c r="F58" s="7"/>
      <c r="G58" s="21">
        <f>IFERROR((D58/'March 2019'!D58)-1,0)</f>
        <v>0.28013311206516289</v>
      </c>
      <c r="H58" s="21">
        <f>IFERROR((E58/'March 2019'!E58)-1,0)</f>
        <v>0.51776904886322384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March 2nd:Week of March 30th'!D58)</f>
        <v>1985646.6</v>
      </c>
      <c r="E59" s="6">
        <f>SUM('Week of March 2nd:Week of March 30th'!E58)</f>
        <v>944667.15</v>
      </c>
      <c r="F59" s="7"/>
      <c r="G59" s="21">
        <f>IFERROR((D59/'March 2019'!D59)-1,0)</f>
        <v>0.13779779751674126</v>
      </c>
      <c r="H59" s="21">
        <f>IFERROR((E59/'March 2019'!E59)-1,0)</f>
        <v>0.34097977686183656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March 2nd:Week of March 30th'!D59)</f>
        <v>0</v>
      </c>
      <c r="E60" s="6">
        <f>SUM('Week of March 2nd:Week of March 30th'!E59)</f>
        <v>1621775.75</v>
      </c>
      <c r="F60" s="7"/>
      <c r="G60" s="21">
        <f>IFERROR((D60/'March 2019'!D60)-1,0)</f>
        <v>-1</v>
      </c>
      <c r="H60" s="21">
        <f>IFERROR((E60/'March 2019'!E60)-1,0)</f>
        <v>2.7496348398029062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March 2nd:Week of March 30th'!D60)</f>
        <v>5715957.7999999989</v>
      </c>
      <c r="E61" s="6">
        <f>SUM('Week of March 2nd:Week of March 30th'!E60)</f>
        <v>2414913.2000000002</v>
      </c>
      <c r="F61" s="7"/>
      <c r="G61" s="21">
        <f>IFERROR((D61/'March 2019'!D61)-1,0)</f>
        <v>0.4284516736561601</v>
      </c>
      <c r="H61" s="21">
        <f>IFERROR((E61/'March 2019'!E61)-1,0)</f>
        <v>0.67113876706437625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March 2nd:Week of March 30th'!D61)</f>
        <v>2850390.2</v>
      </c>
      <c r="E62" s="6">
        <f>SUM('Week of March 2nd:Week of March 30th'!E61)</f>
        <v>1537351.9</v>
      </c>
      <c r="F62" s="7"/>
      <c r="G62" s="21">
        <f>IFERROR((D62/'March 2019'!D62)-1,0)</f>
        <v>0.18405796553600196</v>
      </c>
      <c r="H62" s="21">
        <f>IFERROR((E62/'March 2019'!E62)-1,0)</f>
        <v>0.3210899960780258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March 2nd:Week of March 30th'!D62)</f>
        <v>1434888.7</v>
      </c>
      <c r="E63" s="6">
        <f>SUM('Week of March 2nd:Week of March 30th'!E62)</f>
        <v>559515.25</v>
      </c>
      <c r="F63" s="7"/>
      <c r="G63" s="21">
        <f>IFERROR((D63/'March 2019'!D63)-1,0)</f>
        <v>0.44518753996606009</v>
      </c>
      <c r="H63" s="21">
        <f>IFERROR((E63/'March 2019'!E63)-1,0)</f>
        <v>0.31539472991297712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March 2nd:Week of March 30th'!D63)</f>
        <v>81540.2</v>
      </c>
      <c r="E64" s="6">
        <f>SUM('Week of March 2nd:Week of March 30th'!E63)</f>
        <v>63089.599999999999</v>
      </c>
      <c r="F64" s="7"/>
      <c r="G64" s="21">
        <f>IFERROR((D64/'March 2019'!D64)-1,0)</f>
        <v>-2.7386737471402522E-2</v>
      </c>
      <c r="H64" s="21">
        <f>IFERROR((E64/'March 2019'!E64)-1,0)</f>
        <v>0.62986003110419886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March 2nd:Week of March 30th'!D64)</f>
        <v>56599.199999999997</v>
      </c>
      <c r="E65" s="6">
        <f>SUM('Week of March 2nd:Week of March 30th'!E64)</f>
        <v>25961.949999999997</v>
      </c>
      <c r="F65" s="7"/>
      <c r="G65" s="21">
        <f>IFERROR((D65/'March 2019'!D65)-1,0)</f>
        <v>0.5547137885284672</v>
      </c>
      <c r="H65" s="21">
        <f>IFERROR((E65/'March 2019'!E65)-1,0)</f>
        <v>0.6000905992493204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March 2nd:Week of March 30th'!D65)</f>
        <v>13978.999999999998</v>
      </c>
      <c r="E66" s="6">
        <f>SUM('Week of March 2nd:Week of March 30th'!E65)</f>
        <v>17523.45</v>
      </c>
      <c r="F66" s="7"/>
      <c r="G66" s="21">
        <f>IFERROR((D66/'March 2019'!D66)-1,0)</f>
        <v>-7.2457036692986643E-2</v>
      </c>
      <c r="H66" s="21">
        <f>IFERROR((E66/'March 2019'!E66)-1,0)</f>
        <v>0.45717279315463188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March 2nd:Week of March 30th'!D66)</f>
        <v>3016643.95</v>
      </c>
      <c r="E67" s="6">
        <f>SUM('Week of March 2nd:Week of March 30th'!E66)</f>
        <v>1670640.8599999999</v>
      </c>
      <c r="F67" s="7"/>
      <c r="G67" s="21">
        <f>IFERROR((D67/'March 2019'!D67)-1,0)</f>
        <v>0.17661738507402314</v>
      </c>
      <c r="H67" s="21">
        <f>IFERROR((E67/'March 2019'!E67)-1,0)</f>
        <v>0.52343436774209806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March 2nd:Week of March 30th'!D67)</f>
        <v>136479.70000000001</v>
      </c>
      <c r="E68" s="6">
        <f>SUM('Week of March 2nd:Week of March 30th'!E67)</f>
        <v>65866.5</v>
      </c>
      <c r="F68" s="7"/>
      <c r="G68" s="21">
        <f>IFERROR((D68/'March 2019'!D68)-1,0)</f>
        <v>0.61554970004308784</v>
      </c>
      <c r="H68" s="21">
        <f>IFERROR((E68/'March 2019'!E68)-1,0)</f>
        <v>0.47729770465035948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March 2nd:Week of March 30th'!D68)</f>
        <v>2256548</v>
      </c>
      <c r="E69" s="6">
        <f>SUM('Week of March 2nd:Week of March 30th'!E68)</f>
        <v>959501.65</v>
      </c>
      <c r="F69" s="7"/>
      <c r="G69" s="21">
        <f>IFERROR((D69/'March 2019'!D69)-1,0)</f>
        <v>0.37890413214832996</v>
      </c>
      <c r="H69" s="21">
        <f>IFERROR((E69/'March 2019'!E69)-1,0)</f>
        <v>-5.8222184684226019E-2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March 2nd:Week of March 30th'!D69)</f>
        <v>36983.800000000003</v>
      </c>
      <c r="E70" s="6">
        <f>SUM('Week of March 2nd:Week of March 30th'!E69)</f>
        <v>21564.199999999997</v>
      </c>
      <c r="G70" s="22">
        <f>IFERROR((D70/'March 2019'!D70)-1,0)</f>
        <v>-0.23818724496416888</v>
      </c>
      <c r="H70" s="22">
        <f>IFERROR((E70/'March 2019'!E70)-1,0)</f>
        <v>-0.23346230886945296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164263295.12999994</v>
      </c>
      <c r="E72" s="6">
        <f>SUM(E4:E70)</f>
        <v>86204437.470000058</v>
      </c>
      <c r="G72" s="24">
        <f>(D72/'March 2019'!D72)-1</f>
        <v>0.30312769132322548</v>
      </c>
      <c r="H72" s="24">
        <f>(E72/'March 2019'!E72)-1</f>
        <v>0.53149202362090753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80FA9-A9D1-4229-85A2-870AA2B78D6E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196511</v>
      </c>
      <c r="E3" s="29">
        <v>91659.4</v>
      </c>
    </row>
    <row r="4" spans="1:12" ht="13.15" customHeight="1" x14ac:dyDescent="0.2">
      <c r="A4" s="29" t="s">
        <v>7</v>
      </c>
      <c r="B4" s="25">
        <v>2</v>
      </c>
      <c r="D4" s="29">
        <v>21374.5</v>
      </c>
      <c r="E4" s="29">
        <v>13836.55</v>
      </c>
    </row>
    <row r="5" spans="1:12" ht="13.15" customHeight="1" x14ac:dyDescent="0.2">
      <c r="A5" s="29" t="s">
        <v>8</v>
      </c>
      <c r="B5" s="25">
        <v>3</v>
      </c>
      <c r="D5" s="29">
        <v>406233.1</v>
      </c>
      <c r="E5" s="29">
        <v>161052.85</v>
      </c>
    </row>
    <row r="6" spans="1:12" ht="13.15" customHeight="1" x14ac:dyDescent="0.2">
      <c r="A6" s="29" t="s">
        <v>9</v>
      </c>
      <c r="B6" s="25">
        <v>4</v>
      </c>
      <c r="D6" s="29">
        <v>7940.1</v>
      </c>
      <c r="E6" s="29">
        <v>23669.45</v>
      </c>
    </row>
    <row r="7" spans="1:12" ht="13.15" customHeight="1" x14ac:dyDescent="0.2">
      <c r="A7" s="29" t="s">
        <v>10</v>
      </c>
      <c r="B7" s="25">
        <v>5</v>
      </c>
      <c r="D7" s="29">
        <v>1133036.8</v>
      </c>
      <c r="E7" s="29">
        <v>537652.85</v>
      </c>
    </row>
    <row r="8" spans="1:12" ht="13.15" customHeight="1" x14ac:dyDescent="0.2">
      <c r="A8" s="29" t="s">
        <v>11</v>
      </c>
      <c r="B8" s="25">
        <v>6</v>
      </c>
      <c r="D8" s="29">
        <v>2172021.6</v>
      </c>
      <c r="E8" s="29">
        <v>1183834.05</v>
      </c>
    </row>
    <row r="9" spans="1:12" ht="13.15" customHeight="1" x14ac:dyDescent="0.2">
      <c r="A9" s="29" t="s">
        <v>12</v>
      </c>
      <c r="B9" s="25">
        <v>7</v>
      </c>
      <c r="D9" s="29">
        <v>3880.1</v>
      </c>
      <c r="E9" s="29">
        <v>1508.15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339217.9</v>
      </c>
      <c r="E10" s="29">
        <v>176650.25</v>
      </c>
    </row>
    <row r="11" spans="1:12" ht="13.15" customHeight="1" x14ac:dyDescent="0.2">
      <c r="A11" s="29" t="s">
        <v>14</v>
      </c>
      <c r="B11" s="25">
        <v>9</v>
      </c>
      <c r="D11" s="29">
        <v>144846.1</v>
      </c>
      <c r="E11" s="29">
        <v>66402.350000000006</v>
      </c>
    </row>
    <row r="12" spans="1:12" ht="13.15" customHeight="1" x14ac:dyDescent="0.2">
      <c r="A12" s="29" t="s">
        <v>15</v>
      </c>
      <c r="B12" s="25">
        <v>10</v>
      </c>
      <c r="D12" s="29">
        <v>270410.7</v>
      </c>
      <c r="E12" s="29">
        <v>171333.05</v>
      </c>
    </row>
    <row r="13" spans="1:12" ht="13.15" customHeight="1" x14ac:dyDescent="0.2">
      <c r="A13" s="29" t="s">
        <v>16</v>
      </c>
      <c r="B13" s="25">
        <v>11</v>
      </c>
      <c r="D13" s="29">
        <v>1359589.7</v>
      </c>
      <c r="E13" s="29">
        <v>507863.3</v>
      </c>
    </row>
    <row r="14" spans="1:12" ht="13.15" customHeight="1" x14ac:dyDescent="0.2">
      <c r="A14" s="29" t="s">
        <v>17</v>
      </c>
      <c r="B14" s="25">
        <v>12</v>
      </c>
      <c r="D14" s="29">
        <v>57901.9</v>
      </c>
      <c r="E14" s="29">
        <v>20151.96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1817025</v>
      </c>
      <c r="E15" s="29">
        <v>1036572.95</v>
      </c>
    </row>
    <row r="16" spans="1:12" ht="13.15" customHeight="1" x14ac:dyDescent="0.2">
      <c r="A16" s="29" t="s">
        <v>19</v>
      </c>
      <c r="B16" s="25">
        <v>14</v>
      </c>
      <c r="D16" s="29">
        <v>29551.9</v>
      </c>
      <c r="E16" s="29">
        <v>12475.4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1011110.1</v>
      </c>
      <c r="E18" s="29">
        <v>512211.35</v>
      </c>
    </row>
    <row r="19" spans="1:5" ht="13.15" customHeight="1" x14ac:dyDescent="0.2">
      <c r="A19" s="29" t="s">
        <v>22</v>
      </c>
      <c r="B19" s="25">
        <v>17</v>
      </c>
      <c r="D19" s="29">
        <v>267363.13</v>
      </c>
      <c r="E19" s="29">
        <v>148395.1</v>
      </c>
    </row>
    <row r="20" spans="1:5" ht="13.15" customHeight="1" x14ac:dyDescent="0.2">
      <c r="A20" s="29" t="s">
        <v>23</v>
      </c>
      <c r="B20" s="25">
        <v>18</v>
      </c>
      <c r="D20" s="29">
        <v>150560.20000000001</v>
      </c>
      <c r="E20" s="29">
        <v>87710</v>
      </c>
    </row>
    <row r="21" spans="1:5" ht="13.15" customHeight="1" x14ac:dyDescent="0.2">
      <c r="A21" s="29" t="s">
        <v>24</v>
      </c>
      <c r="B21" s="25">
        <v>19</v>
      </c>
      <c r="D21" s="29">
        <v>62961.5</v>
      </c>
      <c r="E21" s="29">
        <v>13174.35</v>
      </c>
    </row>
    <row r="22" spans="1:5" ht="13.15" customHeight="1" x14ac:dyDescent="0.2">
      <c r="A22" s="29" t="s">
        <v>25</v>
      </c>
      <c r="B22" s="25">
        <v>20</v>
      </c>
      <c r="D22" s="29">
        <v>17042.2</v>
      </c>
      <c r="E22" s="29">
        <v>8530.5499999999993</v>
      </c>
    </row>
    <row r="23" spans="1:5" ht="13.15" customHeight="1" x14ac:dyDescent="0.2">
      <c r="A23" s="29" t="s">
        <v>26</v>
      </c>
      <c r="B23" s="25">
        <v>21</v>
      </c>
      <c r="D23" s="29">
        <v>5889.8</v>
      </c>
      <c r="E23" s="29">
        <v>3931.2</v>
      </c>
    </row>
    <row r="24" spans="1:5" ht="13.15" customHeight="1" x14ac:dyDescent="0.2">
      <c r="A24" s="29" t="s">
        <v>27</v>
      </c>
      <c r="B24" s="25">
        <v>22</v>
      </c>
      <c r="D24" s="29">
        <v>1845.9</v>
      </c>
      <c r="E24" s="29">
        <v>1507.45</v>
      </c>
    </row>
    <row r="25" spans="1:5" ht="13.15" customHeight="1" x14ac:dyDescent="0.2">
      <c r="A25" s="29" t="s">
        <v>28</v>
      </c>
      <c r="B25" s="25">
        <v>23</v>
      </c>
      <c r="D25" s="29">
        <v>15622.25</v>
      </c>
      <c r="E25" s="29">
        <v>41058.5</v>
      </c>
    </row>
    <row r="26" spans="1:5" ht="13.15" customHeight="1" x14ac:dyDescent="0.2">
      <c r="A26" s="29" t="s">
        <v>29</v>
      </c>
      <c r="B26" s="25">
        <v>24</v>
      </c>
      <c r="D26" s="29">
        <v>6698.3</v>
      </c>
      <c r="E26" s="29">
        <v>2158.4499999999998</v>
      </c>
    </row>
    <row r="27" spans="1:5" ht="13.15" customHeight="1" x14ac:dyDescent="0.2">
      <c r="A27" s="29" t="s">
        <v>30</v>
      </c>
      <c r="B27" s="25">
        <v>25</v>
      </c>
      <c r="D27" s="29">
        <v>5959.8</v>
      </c>
      <c r="E27" s="29">
        <v>4679.5</v>
      </c>
    </row>
    <row r="28" spans="1:5" ht="13.15" customHeight="1" x14ac:dyDescent="0.2">
      <c r="A28" s="29" t="s">
        <v>31</v>
      </c>
      <c r="B28" s="25">
        <v>26</v>
      </c>
      <c r="D28" s="29">
        <v>17235.400000000001</v>
      </c>
      <c r="E28" s="29">
        <v>9139.2000000000007</v>
      </c>
    </row>
    <row r="29" spans="1:5" ht="13.15" customHeight="1" x14ac:dyDescent="0.2">
      <c r="A29" s="29" t="s">
        <v>32</v>
      </c>
      <c r="B29" s="25">
        <v>27</v>
      </c>
      <c r="D29" s="29">
        <v>217120.4</v>
      </c>
      <c r="E29" s="29">
        <v>126173.6</v>
      </c>
    </row>
    <row r="30" spans="1:5" ht="13.15" customHeight="1" x14ac:dyDescent="0.2">
      <c r="A30" s="29" t="s">
        <v>33</v>
      </c>
      <c r="B30" s="25">
        <v>28</v>
      </c>
      <c r="D30" s="29">
        <v>66516.800000000003</v>
      </c>
      <c r="E30" s="29">
        <v>26563.95</v>
      </c>
    </row>
    <row r="31" spans="1:5" ht="13.15" customHeight="1" x14ac:dyDescent="0.2">
      <c r="A31" s="29" t="s">
        <v>34</v>
      </c>
      <c r="B31" s="25">
        <v>29</v>
      </c>
      <c r="D31" s="29">
        <v>0</v>
      </c>
      <c r="E31" s="29">
        <v>0</v>
      </c>
    </row>
    <row r="32" spans="1:5" ht="13.15" customHeight="1" x14ac:dyDescent="0.2">
      <c r="A32" s="29" t="s">
        <v>35</v>
      </c>
      <c r="B32" s="25">
        <v>30</v>
      </c>
      <c r="D32" s="29">
        <v>257.60000000000002</v>
      </c>
      <c r="E32" s="29">
        <v>381.5</v>
      </c>
    </row>
    <row r="33" spans="1:5" ht="13.15" customHeight="1" x14ac:dyDescent="0.2">
      <c r="A33" s="29" t="s">
        <v>36</v>
      </c>
      <c r="B33" s="25">
        <v>31</v>
      </c>
      <c r="D33" s="29">
        <v>518275.8</v>
      </c>
      <c r="E33" s="29">
        <v>182670.95</v>
      </c>
    </row>
    <row r="34" spans="1:5" ht="13.15" customHeight="1" x14ac:dyDescent="0.2">
      <c r="A34" s="29" t="s">
        <v>37</v>
      </c>
      <c r="B34" s="25">
        <v>32</v>
      </c>
      <c r="D34" s="29">
        <v>16439.5</v>
      </c>
      <c r="E34" s="29">
        <v>8862</v>
      </c>
    </row>
    <row r="35" spans="1:5" ht="13.15" customHeight="1" x14ac:dyDescent="0.2">
      <c r="A35" s="29" t="s">
        <v>38</v>
      </c>
      <c r="B35" s="25">
        <v>33</v>
      </c>
      <c r="D35" s="29">
        <v>8898.4</v>
      </c>
      <c r="E35" s="29">
        <v>5169.5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1043303.1</v>
      </c>
      <c r="E37" s="29">
        <v>512062.95</v>
      </c>
    </row>
    <row r="38" spans="1:5" ht="13.15" customHeight="1" x14ac:dyDescent="0.2">
      <c r="A38" s="29" t="s">
        <v>41</v>
      </c>
      <c r="B38" s="25">
        <v>36</v>
      </c>
      <c r="D38" s="29">
        <v>1948854.6</v>
      </c>
      <c r="E38" s="29">
        <v>736776.6</v>
      </c>
    </row>
    <row r="39" spans="1:5" ht="13.15" customHeight="1" x14ac:dyDescent="0.2">
      <c r="A39" s="29" t="s">
        <v>42</v>
      </c>
      <c r="B39" s="25">
        <v>37</v>
      </c>
      <c r="D39" s="29">
        <v>134840.29999999999</v>
      </c>
      <c r="E39" s="29">
        <v>75644.100000000006</v>
      </c>
    </row>
    <row r="40" spans="1:5" ht="13.15" customHeight="1" x14ac:dyDescent="0.2">
      <c r="A40" s="29" t="s">
        <v>43</v>
      </c>
      <c r="B40" s="25">
        <v>38</v>
      </c>
      <c r="D40" s="29">
        <v>28440.2</v>
      </c>
      <c r="E40" s="29">
        <v>8963.15</v>
      </c>
    </row>
    <row r="41" spans="1:5" ht="13.15" customHeight="1" x14ac:dyDescent="0.2">
      <c r="A41" s="29" t="s">
        <v>44</v>
      </c>
      <c r="B41" s="25">
        <v>39</v>
      </c>
      <c r="D41" s="29">
        <v>4788</v>
      </c>
      <c r="E41" s="29">
        <v>2930.2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672949.2</v>
      </c>
      <c r="E43" s="29">
        <v>356547.8</v>
      </c>
    </row>
    <row r="44" spans="1:5" ht="13.15" customHeight="1" x14ac:dyDescent="0.2">
      <c r="A44" s="29" t="s">
        <v>47</v>
      </c>
      <c r="B44" s="25">
        <v>42</v>
      </c>
      <c r="D44" s="29">
        <v>355161.8</v>
      </c>
      <c r="E44" s="29">
        <v>154775.6</v>
      </c>
    </row>
    <row r="45" spans="1:5" ht="13.15" customHeight="1" x14ac:dyDescent="0.2">
      <c r="A45" s="29" t="s">
        <v>48</v>
      </c>
      <c r="B45" s="25">
        <v>43</v>
      </c>
      <c r="D45" s="29">
        <v>474271.7</v>
      </c>
      <c r="E45" s="29">
        <v>132207.95000000001</v>
      </c>
    </row>
    <row r="46" spans="1:5" ht="13.15" customHeight="1" x14ac:dyDescent="0.2">
      <c r="A46" s="29" t="s">
        <v>49</v>
      </c>
      <c r="B46" s="25">
        <v>44</v>
      </c>
      <c r="D46" s="29">
        <v>208803</v>
      </c>
      <c r="E46" s="29">
        <v>88834.55</v>
      </c>
    </row>
    <row r="47" spans="1:5" ht="13.15" customHeight="1" x14ac:dyDescent="0.2">
      <c r="A47" s="29" t="s">
        <v>50</v>
      </c>
      <c r="B47" s="25">
        <v>45</v>
      </c>
      <c r="D47" s="29">
        <v>135489.20000000001</v>
      </c>
      <c r="E47" s="29">
        <v>68179.649999999994</v>
      </c>
    </row>
    <row r="48" spans="1:5" ht="13.15" customHeight="1" x14ac:dyDescent="0.2">
      <c r="A48" s="29" t="s">
        <v>51</v>
      </c>
      <c r="B48" s="25">
        <v>46</v>
      </c>
      <c r="D48" s="29">
        <v>255843</v>
      </c>
      <c r="E48" s="29">
        <v>224831.95</v>
      </c>
    </row>
    <row r="49" spans="1:5" ht="13.15" customHeight="1" x14ac:dyDescent="0.2">
      <c r="A49" s="29" t="s">
        <v>52</v>
      </c>
      <c r="B49" s="25">
        <v>47</v>
      </c>
      <c r="D49" s="29">
        <v>25507.3</v>
      </c>
      <c r="E49" s="29">
        <v>9574.25</v>
      </c>
    </row>
    <row r="50" spans="1:5" ht="13.15" customHeight="1" x14ac:dyDescent="0.2">
      <c r="A50" s="29" t="s">
        <v>53</v>
      </c>
      <c r="B50" s="25">
        <v>48</v>
      </c>
      <c r="D50" s="29">
        <v>3829493.5</v>
      </c>
      <c r="E50" s="29">
        <v>1539368.95</v>
      </c>
    </row>
    <row r="51" spans="1:5" ht="13.15" customHeight="1" x14ac:dyDescent="0.2">
      <c r="A51" s="29" t="s">
        <v>54</v>
      </c>
      <c r="B51" s="25">
        <v>49</v>
      </c>
      <c r="D51" s="29">
        <v>791297.5</v>
      </c>
      <c r="E51" s="29">
        <v>320640.59999999998</v>
      </c>
    </row>
    <row r="52" spans="1:5" ht="13.15" customHeight="1" x14ac:dyDescent="0.2">
      <c r="A52" s="29" t="s">
        <v>55</v>
      </c>
      <c r="B52" s="25">
        <v>50</v>
      </c>
      <c r="D52" s="29">
        <v>2375210.6</v>
      </c>
      <c r="E52" s="29">
        <v>962264.1</v>
      </c>
    </row>
    <row r="53" spans="1:5" ht="13.15" customHeight="1" x14ac:dyDescent="0.2">
      <c r="A53" s="29" t="s">
        <v>56</v>
      </c>
      <c r="B53" s="25">
        <v>51</v>
      </c>
      <c r="D53" s="29">
        <v>760603.2</v>
      </c>
      <c r="E53" s="29">
        <v>428018.5</v>
      </c>
    </row>
    <row r="54" spans="1:5" ht="13.15" customHeight="1" x14ac:dyDescent="0.2">
      <c r="A54" s="29" t="s">
        <v>57</v>
      </c>
      <c r="B54" s="25">
        <v>52</v>
      </c>
      <c r="D54" s="29">
        <v>1648406.2</v>
      </c>
      <c r="E54" s="29">
        <v>735042.35</v>
      </c>
    </row>
    <row r="55" spans="1:5" ht="13.15" customHeight="1" x14ac:dyDescent="0.2">
      <c r="A55" s="29" t="s">
        <v>58</v>
      </c>
      <c r="B55" s="25">
        <v>53</v>
      </c>
      <c r="D55" s="29">
        <v>824051.9</v>
      </c>
      <c r="E55" s="29">
        <v>424255.3</v>
      </c>
    </row>
    <row r="56" spans="1:5" ht="13.15" customHeight="1" x14ac:dyDescent="0.2">
      <c r="A56" s="29" t="s">
        <v>59</v>
      </c>
      <c r="B56" s="25">
        <v>54</v>
      </c>
      <c r="D56" s="29">
        <v>29413.3</v>
      </c>
      <c r="E56" s="29">
        <v>13733.3</v>
      </c>
    </row>
    <row r="57" spans="1:5" ht="13.15" customHeight="1" x14ac:dyDescent="0.2">
      <c r="A57" s="29" t="s">
        <v>60</v>
      </c>
      <c r="B57" s="25">
        <v>55</v>
      </c>
      <c r="D57" s="29">
        <v>705058.2</v>
      </c>
      <c r="E57" s="29">
        <v>392815.15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925491</v>
      </c>
      <c r="E60" s="29">
        <v>309837.5</v>
      </c>
    </row>
    <row r="61" spans="1:5" ht="13.15" customHeight="1" x14ac:dyDescent="0.2">
      <c r="A61" s="29" t="s">
        <v>64</v>
      </c>
      <c r="B61" s="25">
        <v>59</v>
      </c>
      <c r="D61" s="29">
        <v>908449.5</v>
      </c>
      <c r="E61" s="29">
        <v>484901.9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14632.8</v>
      </c>
      <c r="E63" s="29">
        <v>10996.65</v>
      </c>
    </row>
    <row r="64" spans="1:5" ht="13.15" customHeight="1" x14ac:dyDescent="0.2">
      <c r="A64" s="29" t="s">
        <v>67</v>
      </c>
      <c r="B64" s="25">
        <v>62</v>
      </c>
      <c r="D64" s="29">
        <v>8116.5</v>
      </c>
      <c r="E64" s="29">
        <v>2938.6</v>
      </c>
    </row>
    <row r="65" spans="1:13" ht="13.15" customHeight="1" x14ac:dyDescent="0.2">
      <c r="A65" s="29" t="s">
        <v>68</v>
      </c>
      <c r="B65" s="25">
        <v>63</v>
      </c>
      <c r="D65" s="29">
        <v>2182.6</v>
      </c>
      <c r="E65" s="29">
        <v>1562.4</v>
      </c>
    </row>
    <row r="66" spans="1:13" ht="13.15" customHeight="1" x14ac:dyDescent="0.2">
      <c r="A66" s="29" t="s">
        <v>69</v>
      </c>
      <c r="B66" s="25">
        <v>64</v>
      </c>
      <c r="D66" s="29">
        <v>821676.1</v>
      </c>
      <c r="E66" s="29">
        <v>526745.1</v>
      </c>
    </row>
    <row r="67" spans="1:13" ht="13.15" customHeight="1" x14ac:dyDescent="0.2">
      <c r="A67" s="29" t="s">
        <v>70</v>
      </c>
      <c r="B67" s="25">
        <v>65</v>
      </c>
      <c r="D67" s="29">
        <v>31063.9</v>
      </c>
      <c r="E67" s="29">
        <v>14573.3</v>
      </c>
    </row>
    <row r="68" spans="1:13" ht="13.15" customHeight="1" x14ac:dyDescent="0.2">
      <c r="A68" s="29" t="s">
        <v>71</v>
      </c>
      <c r="B68" s="25">
        <v>66</v>
      </c>
      <c r="D68" s="29">
        <v>293252.40000000002</v>
      </c>
      <c r="E68" s="29">
        <v>163102.1</v>
      </c>
    </row>
    <row r="69" spans="1:13" ht="13.15" customHeight="1" x14ac:dyDescent="0.2">
      <c r="A69" s="29" t="s">
        <v>72</v>
      </c>
      <c r="B69" s="25">
        <v>67</v>
      </c>
      <c r="D69" s="29">
        <v>9893.1</v>
      </c>
      <c r="E69" s="29">
        <v>4501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29615881.180000003</v>
      </c>
      <c r="E71" s="28">
        <f>SUM(E3:E69)</f>
        <v>13893605.26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BEBE7-6D1F-4BE0-B7C8-AD88F70B5BCC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292904.5</v>
      </c>
      <c r="E3" s="29">
        <v>180127.67</v>
      </c>
    </row>
    <row r="4" spans="1:12" ht="13.15" customHeight="1" x14ac:dyDescent="0.2">
      <c r="A4" s="29" t="s">
        <v>7</v>
      </c>
      <c r="B4" s="25">
        <v>2</v>
      </c>
      <c r="D4" s="29">
        <v>8737.4</v>
      </c>
      <c r="E4" s="29">
        <v>13914.25</v>
      </c>
    </row>
    <row r="5" spans="1:12" ht="13.15" customHeight="1" x14ac:dyDescent="0.2">
      <c r="A5" s="29" t="s">
        <v>8</v>
      </c>
      <c r="B5" s="25">
        <v>3</v>
      </c>
      <c r="D5" s="29">
        <v>395769.5</v>
      </c>
      <c r="E5" s="29">
        <v>199203.9</v>
      </c>
    </row>
    <row r="6" spans="1:12" ht="13.15" customHeight="1" x14ac:dyDescent="0.2">
      <c r="A6" s="29" t="s">
        <v>9</v>
      </c>
      <c r="B6" s="25">
        <v>4</v>
      </c>
      <c r="D6" s="29">
        <v>11809.7</v>
      </c>
      <c r="E6" s="29">
        <v>6914.6</v>
      </c>
    </row>
    <row r="7" spans="1:12" ht="13.15" customHeight="1" x14ac:dyDescent="0.2">
      <c r="A7" s="29" t="s">
        <v>10</v>
      </c>
      <c r="B7" s="25">
        <v>5</v>
      </c>
      <c r="D7" s="29">
        <v>760859.4</v>
      </c>
      <c r="E7" s="29">
        <v>467975.2</v>
      </c>
    </row>
    <row r="8" spans="1:12" ht="13.15" customHeight="1" x14ac:dyDescent="0.2">
      <c r="A8" s="29" t="s">
        <v>11</v>
      </c>
      <c r="B8" s="25">
        <v>6</v>
      </c>
      <c r="D8" s="29">
        <v>3210435.4</v>
      </c>
      <c r="E8" s="29">
        <v>1650574.1</v>
      </c>
    </row>
    <row r="9" spans="1:12" ht="13.15" customHeight="1" x14ac:dyDescent="0.2">
      <c r="A9" s="29" t="s">
        <v>12</v>
      </c>
      <c r="B9" s="25">
        <v>7</v>
      </c>
      <c r="D9" s="29">
        <v>1400.7</v>
      </c>
      <c r="E9" s="29">
        <v>517.29999999999995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412205.5</v>
      </c>
      <c r="E10" s="29">
        <v>144897.20000000001</v>
      </c>
    </row>
    <row r="11" spans="1:12" ht="13.15" customHeight="1" x14ac:dyDescent="0.2">
      <c r="A11" s="29" t="s">
        <v>14</v>
      </c>
      <c r="B11" s="25">
        <v>9</v>
      </c>
      <c r="D11" s="29">
        <v>158096.4</v>
      </c>
      <c r="E11" s="29">
        <v>65162.3</v>
      </c>
    </row>
    <row r="12" spans="1:12" ht="13.15" customHeight="1" x14ac:dyDescent="0.2">
      <c r="A12" s="29" t="s">
        <v>15</v>
      </c>
      <c r="B12" s="25">
        <v>10</v>
      </c>
      <c r="D12" s="29">
        <v>309773.8</v>
      </c>
      <c r="E12" s="29">
        <v>161169.73000000001</v>
      </c>
    </row>
    <row r="13" spans="1:12" ht="13.15" customHeight="1" x14ac:dyDescent="0.2">
      <c r="A13" s="29" t="s">
        <v>16</v>
      </c>
      <c r="B13" s="25">
        <v>11</v>
      </c>
      <c r="D13" s="29">
        <v>1395233.7</v>
      </c>
      <c r="E13" s="29">
        <v>470631.35</v>
      </c>
    </row>
    <row r="14" spans="1:12" ht="13.15" customHeight="1" x14ac:dyDescent="0.2">
      <c r="A14" s="29" t="s">
        <v>17</v>
      </c>
      <c r="B14" s="25">
        <v>12</v>
      </c>
      <c r="D14" s="29">
        <v>41335</v>
      </c>
      <c r="E14" s="29">
        <v>17541.650000000001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1980792</v>
      </c>
      <c r="E15" s="29">
        <v>1474390.75</v>
      </c>
    </row>
    <row r="16" spans="1:12" ht="13.15" customHeight="1" x14ac:dyDescent="0.2">
      <c r="A16" s="29" t="s">
        <v>19</v>
      </c>
      <c r="B16" s="25">
        <v>14</v>
      </c>
      <c r="D16" s="29">
        <v>27029.8</v>
      </c>
      <c r="E16" s="29">
        <v>9493.75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2131353</v>
      </c>
      <c r="E18" s="29">
        <v>1135858.1499999999</v>
      </c>
    </row>
    <row r="19" spans="1:5" ht="13.15" customHeight="1" x14ac:dyDescent="0.2">
      <c r="A19" s="29" t="s">
        <v>22</v>
      </c>
      <c r="B19" s="25">
        <v>17</v>
      </c>
      <c r="D19" s="29">
        <v>528560.9</v>
      </c>
      <c r="E19" s="29">
        <v>262048.85</v>
      </c>
    </row>
    <row r="20" spans="1:5" ht="13.15" customHeight="1" x14ac:dyDescent="0.2">
      <c r="A20" s="29" t="s">
        <v>23</v>
      </c>
      <c r="B20" s="25">
        <v>18</v>
      </c>
      <c r="D20" s="29">
        <v>185668.7</v>
      </c>
      <c r="E20" s="29">
        <v>146624.45000000001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2692.9</v>
      </c>
      <c r="E23" s="29">
        <v>3930.85</v>
      </c>
    </row>
    <row r="24" spans="1:5" ht="13.15" customHeight="1" x14ac:dyDescent="0.2">
      <c r="A24" s="29" t="s">
        <v>27</v>
      </c>
      <c r="B24" s="25">
        <v>22</v>
      </c>
      <c r="D24" s="29">
        <v>10530.8</v>
      </c>
      <c r="E24" s="29">
        <v>5906.95</v>
      </c>
    </row>
    <row r="25" spans="1:5" ht="13.15" customHeight="1" x14ac:dyDescent="0.2">
      <c r="A25" s="29" t="s">
        <v>28</v>
      </c>
      <c r="B25" s="25">
        <v>23</v>
      </c>
      <c r="D25" s="29">
        <v>11268.25</v>
      </c>
      <c r="E25" s="29">
        <v>21756.7</v>
      </c>
    </row>
    <row r="26" spans="1:5" ht="13.15" customHeight="1" x14ac:dyDescent="0.2">
      <c r="A26" s="29" t="s">
        <v>29</v>
      </c>
      <c r="B26" s="25">
        <v>24</v>
      </c>
      <c r="D26" s="29">
        <v>14690.2</v>
      </c>
      <c r="E26" s="29">
        <v>6714.75</v>
      </c>
    </row>
    <row r="27" spans="1:5" ht="13.15" customHeight="1" x14ac:dyDescent="0.2">
      <c r="A27" s="29" t="s">
        <v>30</v>
      </c>
      <c r="B27" s="25">
        <v>25</v>
      </c>
      <c r="D27" s="29">
        <v>25064.2</v>
      </c>
      <c r="E27" s="29">
        <v>5875.8</v>
      </c>
    </row>
    <row r="28" spans="1:5" ht="13.15" customHeight="1" x14ac:dyDescent="0.2">
      <c r="A28" s="29" t="s">
        <v>31</v>
      </c>
      <c r="B28" s="25">
        <v>26</v>
      </c>
      <c r="D28" s="29">
        <v>14487.2</v>
      </c>
      <c r="E28" s="29">
        <v>7618.8</v>
      </c>
    </row>
    <row r="29" spans="1:5" ht="13.15" customHeight="1" x14ac:dyDescent="0.2">
      <c r="A29" s="29" t="s">
        <v>32</v>
      </c>
      <c r="B29" s="25">
        <v>27</v>
      </c>
      <c r="D29" s="29">
        <v>220812.2</v>
      </c>
      <c r="E29" s="29">
        <v>112531.65</v>
      </c>
    </row>
    <row r="30" spans="1:5" ht="13.15" customHeight="1" x14ac:dyDescent="0.2">
      <c r="A30" s="29" t="s">
        <v>33</v>
      </c>
      <c r="B30" s="25">
        <v>28</v>
      </c>
      <c r="D30" s="29">
        <v>95989.6</v>
      </c>
      <c r="E30" s="29">
        <v>51001.65</v>
      </c>
    </row>
    <row r="31" spans="1:5" ht="13.15" customHeight="1" x14ac:dyDescent="0.2">
      <c r="A31" s="29" t="s">
        <v>34</v>
      </c>
      <c r="B31" s="25">
        <v>29</v>
      </c>
      <c r="D31" s="29">
        <v>4689275.5</v>
      </c>
      <c r="E31" s="29">
        <v>2934437.1</v>
      </c>
    </row>
    <row r="32" spans="1:5" ht="13.15" customHeight="1" x14ac:dyDescent="0.2">
      <c r="A32" s="29" t="s">
        <v>35</v>
      </c>
      <c r="B32" s="25">
        <v>30</v>
      </c>
      <c r="D32" s="29">
        <v>5378.8</v>
      </c>
      <c r="E32" s="29">
        <v>2392.25</v>
      </c>
    </row>
    <row r="33" spans="1:5" ht="13.15" customHeight="1" x14ac:dyDescent="0.2">
      <c r="A33" s="29" t="s">
        <v>36</v>
      </c>
      <c r="B33" s="25">
        <v>31</v>
      </c>
      <c r="D33" s="29">
        <v>505692.9</v>
      </c>
      <c r="E33" s="29">
        <v>272123.59999999998</v>
      </c>
    </row>
    <row r="34" spans="1:5" ht="13.15" customHeight="1" x14ac:dyDescent="0.2">
      <c r="A34" s="29" t="s">
        <v>37</v>
      </c>
      <c r="B34" s="25">
        <v>32</v>
      </c>
      <c r="D34" s="29">
        <v>15358.7</v>
      </c>
      <c r="E34" s="29">
        <v>11053</v>
      </c>
    </row>
    <row r="35" spans="1:5" ht="13.15" customHeight="1" x14ac:dyDescent="0.2">
      <c r="A35" s="29" t="s">
        <v>38</v>
      </c>
      <c r="B35" s="25">
        <v>33</v>
      </c>
      <c r="D35" s="29">
        <v>9731.4</v>
      </c>
      <c r="E35" s="29">
        <v>8065.4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1681027.6</v>
      </c>
      <c r="E38" s="29">
        <v>670340.65</v>
      </c>
    </row>
    <row r="39" spans="1:5" ht="13.15" customHeight="1" x14ac:dyDescent="0.2">
      <c r="A39" s="29" t="s">
        <v>42</v>
      </c>
      <c r="B39" s="25">
        <v>37</v>
      </c>
      <c r="D39" s="29">
        <v>216697.60000000001</v>
      </c>
      <c r="E39" s="29">
        <v>134185.1</v>
      </c>
    </row>
    <row r="40" spans="1:5" ht="13.15" customHeight="1" x14ac:dyDescent="0.2">
      <c r="A40" s="29" t="s">
        <v>43</v>
      </c>
      <c r="B40" s="25">
        <v>38</v>
      </c>
      <c r="D40" s="29">
        <v>41244.800000000003</v>
      </c>
      <c r="E40" s="29">
        <v>20725.25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15981</v>
      </c>
      <c r="E42" s="29">
        <v>48488.3</v>
      </c>
    </row>
    <row r="43" spans="1:5" ht="13.15" customHeight="1" x14ac:dyDescent="0.2">
      <c r="A43" s="29" t="s">
        <v>46</v>
      </c>
      <c r="B43" s="25">
        <v>41</v>
      </c>
      <c r="D43" s="29">
        <v>928309.9</v>
      </c>
      <c r="E43" s="29">
        <v>376633.59999999998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278065.90000000002</v>
      </c>
      <c r="E45" s="29">
        <v>125304.2</v>
      </c>
    </row>
    <row r="46" spans="1:5" ht="13.15" customHeight="1" x14ac:dyDescent="0.2">
      <c r="A46" s="29" t="s">
        <v>49</v>
      </c>
      <c r="B46" s="25">
        <v>44</v>
      </c>
      <c r="D46" s="29">
        <v>354204.2</v>
      </c>
      <c r="E46" s="29">
        <v>71811.600000000006</v>
      </c>
    </row>
    <row r="47" spans="1:5" ht="13.15" customHeight="1" x14ac:dyDescent="0.2">
      <c r="A47" s="29" t="s">
        <v>50</v>
      </c>
      <c r="B47" s="25">
        <v>45</v>
      </c>
      <c r="D47" s="29">
        <v>158286.79999999999</v>
      </c>
      <c r="E47" s="29">
        <v>75610.5</v>
      </c>
    </row>
    <row r="48" spans="1:5" ht="13.15" customHeight="1" x14ac:dyDescent="0.2">
      <c r="A48" s="29" t="s">
        <v>51</v>
      </c>
      <c r="B48" s="25">
        <v>46</v>
      </c>
      <c r="D48" s="29">
        <v>416007.13</v>
      </c>
      <c r="E48" s="29">
        <v>262147.90000000002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3333948.1</v>
      </c>
      <c r="E50" s="29">
        <v>2046958.9</v>
      </c>
    </row>
    <row r="51" spans="1:5" ht="13.15" customHeight="1" x14ac:dyDescent="0.2">
      <c r="A51" s="29" t="s">
        <v>54</v>
      </c>
      <c r="B51" s="25">
        <v>49</v>
      </c>
      <c r="D51" s="29">
        <v>1232356.3</v>
      </c>
      <c r="E51" s="29">
        <v>522244.8</v>
      </c>
    </row>
    <row r="52" spans="1:5" ht="13.15" customHeight="1" x14ac:dyDescent="0.2">
      <c r="A52" s="29" t="s">
        <v>55</v>
      </c>
      <c r="B52" s="25">
        <v>50</v>
      </c>
      <c r="D52" s="29">
        <v>2630215</v>
      </c>
      <c r="E52" s="29">
        <v>1109802.75</v>
      </c>
    </row>
    <row r="53" spans="1:5" ht="13.15" customHeight="1" x14ac:dyDescent="0.2">
      <c r="A53" s="29" t="s">
        <v>56</v>
      </c>
      <c r="B53" s="25">
        <v>51</v>
      </c>
      <c r="D53" s="29">
        <v>832903.4</v>
      </c>
      <c r="E53" s="29">
        <v>473406.5</v>
      </c>
    </row>
    <row r="54" spans="1:5" ht="13.15" customHeight="1" x14ac:dyDescent="0.2">
      <c r="A54" s="29" t="s">
        <v>57</v>
      </c>
      <c r="B54" s="25">
        <v>52</v>
      </c>
      <c r="D54" s="29">
        <v>1602686.4</v>
      </c>
      <c r="E54" s="29">
        <v>684946.85</v>
      </c>
    </row>
    <row r="55" spans="1:5" ht="13.15" customHeight="1" x14ac:dyDescent="0.2">
      <c r="A55" s="29" t="s">
        <v>58</v>
      </c>
      <c r="B55" s="25">
        <v>53</v>
      </c>
      <c r="D55" s="29">
        <v>961375.8</v>
      </c>
      <c r="E55" s="29">
        <v>515047.05</v>
      </c>
    </row>
    <row r="56" spans="1:5" ht="13.15" customHeight="1" x14ac:dyDescent="0.2">
      <c r="A56" s="29" t="s">
        <v>59</v>
      </c>
      <c r="B56" s="25">
        <v>54</v>
      </c>
      <c r="D56" s="29">
        <v>27246.1</v>
      </c>
      <c r="E56" s="29">
        <v>15522.5</v>
      </c>
    </row>
    <row r="57" spans="1:5" ht="13.15" customHeight="1" x14ac:dyDescent="0.2">
      <c r="A57" s="29" t="s">
        <v>60</v>
      </c>
      <c r="B57" s="25">
        <v>55</v>
      </c>
      <c r="D57" s="29">
        <v>992725.3</v>
      </c>
      <c r="E57" s="29">
        <v>467708.5</v>
      </c>
    </row>
    <row r="58" spans="1:5" ht="13.15" customHeight="1" x14ac:dyDescent="0.2">
      <c r="A58" s="29" t="s">
        <v>61</v>
      </c>
      <c r="B58" s="25">
        <v>56</v>
      </c>
      <c r="D58" s="29">
        <v>434736.4</v>
      </c>
      <c r="E58" s="29">
        <v>218768.9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692935.6</v>
      </c>
    </row>
    <row r="60" spans="1:5" ht="13.15" customHeight="1" x14ac:dyDescent="0.2">
      <c r="A60" s="29" t="s">
        <v>63</v>
      </c>
      <c r="B60" s="25">
        <v>58</v>
      </c>
      <c r="D60" s="29">
        <v>1047764.2</v>
      </c>
      <c r="E60" s="29">
        <v>410472.3</v>
      </c>
    </row>
    <row r="61" spans="1:5" ht="13.15" customHeight="1" x14ac:dyDescent="0.2">
      <c r="A61" s="29" t="s">
        <v>64</v>
      </c>
      <c r="B61" s="25">
        <v>59</v>
      </c>
      <c r="D61" s="29">
        <v>630854.69999999995</v>
      </c>
      <c r="E61" s="29">
        <v>405867</v>
      </c>
    </row>
    <row r="62" spans="1:5" ht="13.15" customHeight="1" x14ac:dyDescent="0.2">
      <c r="A62" s="29" t="s">
        <v>65</v>
      </c>
      <c r="B62" s="25">
        <v>60</v>
      </c>
      <c r="D62" s="29">
        <v>811135.5</v>
      </c>
      <c r="E62" s="29">
        <v>349948.55</v>
      </c>
    </row>
    <row r="63" spans="1:5" ht="13.15" customHeight="1" x14ac:dyDescent="0.2">
      <c r="A63" s="29" t="s">
        <v>66</v>
      </c>
      <c r="B63" s="25">
        <v>61</v>
      </c>
      <c r="D63" s="29">
        <v>20297.900000000001</v>
      </c>
      <c r="E63" s="29">
        <v>10693.55</v>
      </c>
    </row>
    <row r="64" spans="1:5" ht="13.15" customHeight="1" x14ac:dyDescent="0.2">
      <c r="A64" s="29" t="s">
        <v>67</v>
      </c>
      <c r="B64" s="25">
        <v>62</v>
      </c>
      <c r="D64" s="29">
        <v>11809.7</v>
      </c>
      <c r="E64" s="29">
        <v>4799.8999999999996</v>
      </c>
    </row>
    <row r="65" spans="1:13" ht="13.15" customHeight="1" x14ac:dyDescent="0.2">
      <c r="A65" s="29" t="s">
        <v>68</v>
      </c>
      <c r="B65" s="25">
        <v>63</v>
      </c>
      <c r="D65" s="29">
        <v>6146.7</v>
      </c>
      <c r="E65" s="29">
        <v>4615.8</v>
      </c>
    </row>
    <row r="66" spans="1:13" ht="13.15" customHeight="1" x14ac:dyDescent="0.2">
      <c r="A66" s="29" t="s">
        <v>69</v>
      </c>
      <c r="B66" s="25">
        <v>64</v>
      </c>
      <c r="D66" s="29">
        <v>798062.65</v>
      </c>
      <c r="E66" s="29">
        <v>414434.15</v>
      </c>
    </row>
    <row r="67" spans="1:13" ht="13.15" customHeight="1" x14ac:dyDescent="0.2">
      <c r="A67" s="29" t="s">
        <v>70</v>
      </c>
      <c r="B67" s="25">
        <v>65</v>
      </c>
      <c r="D67" s="29">
        <v>18775.400000000001</v>
      </c>
      <c r="E67" s="29">
        <v>8916.9500000000007</v>
      </c>
    </row>
    <row r="68" spans="1:13" ht="13.15" customHeight="1" x14ac:dyDescent="0.2">
      <c r="A68" s="29" t="s">
        <v>71</v>
      </c>
      <c r="B68" s="25">
        <v>66</v>
      </c>
      <c r="D68" s="29">
        <v>671825.7</v>
      </c>
      <c r="E68" s="29">
        <v>275803.5</v>
      </c>
    </row>
    <row r="69" spans="1:13" ht="13.15" customHeight="1" x14ac:dyDescent="0.2">
      <c r="A69" s="29" t="s">
        <v>72</v>
      </c>
      <c r="B69" s="25">
        <v>67</v>
      </c>
      <c r="D69" s="29">
        <v>11169.9</v>
      </c>
      <c r="E69" s="29">
        <v>7324.8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37638798.13000001</v>
      </c>
      <c r="E71" s="28">
        <f>SUM(E3:E69)</f>
        <v>20275919.650000002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15ED5-9C85-4040-AE11-5CB41B4AAC5B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206593.8</v>
      </c>
      <c r="E3" s="29">
        <v>170440.55</v>
      </c>
    </row>
    <row r="4" spans="1:12" ht="13.15" customHeight="1" x14ac:dyDescent="0.2">
      <c r="A4" s="29" t="s">
        <v>7</v>
      </c>
      <c r="B4" s="25">
        <v>2</v>
      </c>
      <c r="D4" s="29">
        <v>3955.7</v>
      </c>
      <c r="E4" s="29">
        <v>4783.1000000000004</v>
      </c>
    </row>
    <row r="5" spans="1:12" ht="13.15" customHeight="1" x14ac:dyDescent="0.2">
      <c r="A5" s="29" t="s">
        <v>8</v>
      </c>
      <c r="B5" s="25">
        <v>3</v>
      </c>
      <c r="D5" s="29">
        <v>311916.5</v>
      </c>
      <c r="E5" s="29">
        <v>181778.8</v>
      </c>
    </row>
    <row r="6" spans="1:12" ht="13.15" customHeight="1" x14ac:dyDescent="0.2">
      <c r="A6" s="29" t="s">
        <v>9</v>
      </c>
      <c r="B6" s="25">
        <v>4</v>
      </c>
      <c r="D6" s="29">
        <v>6797</v>
      </c>
      <c r="E6" s="29">
        <v>3619.35</v>
      </c>
    </row>
    <row r="7" spans="1:12" ht="13.15" customHeight="1" x14ac:dyDescent="0.2">
      <c r="A7" s="29" t="s">
        <v>10</v>
      </c>
      <c r="B7" s="25">
        <v>5</v>
      </c>
      <c r="D7" s="29">
        <v>874127.6</v>
      </c>
      <c r="E7" s="29">
        <v>530491.15</v>
      </c>
    </row>
    <row r="8" spans="1:12" ht="13.15" customHeight="1" x14ac:dyDescent="0.2">
      <c r="A8" s="29" t="s">
        <v>11</v>
      </c>
      <c r="B8" s="25">
        <v>6</v>
      </c>
      <c r="D8" s="29">
        <v>3032333.78</v>
      </c>
      <c r="E8" s="29">
        <v>1835513.05</v>
      </c>
    </row>
    <row r="9" spans="1:12" ht="13.15" customHeight="1" x14ac:dyDescent="0.2">
      <c r="A9" s="29" t="s">
        <v>12</v>
      </c>
      <c r="B9" s="25">
        <v>7</v>
      </c>
      <c r="D9" s="29">
        <v>6361.6</v>
      </c>
      <c r="E9" s="29">
        <v>3704.75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397312.5</v>
      </c>
      <c r="E10" s="29">
        <v>166668.25</v>
      </c>
    </row>
    <row r="11" spans="1:12" ht="13.15" customHeight="1" x14ac:dyDescent="0.2">
      <c r="A11" s="29" t="s">
        <v>14</v>
      </c>
      <c r="B11" s="25">
        <v>9</v>
      </c>
      <c r="D11" s="29">
        <v>210755.3</v>
      </c>
      <c r="E11" s="29">
        <v>98965.3</v>
      </c>
    </row>
    <row r="12" spans="1:12" ht="13.15" customHeight="1" x14ac:dyDescent="0.2">
      <c r="A12" s="29" t="s">
        <v>15</v>
      </c>
      <c r="B12" s="25">
        <v>10</v>
      </c>
      <c r="D12" s="29">
        <v>176360.1</v>
      </c>
      <c r="E12" s="29">
        <v>143191.67000000001</v>
      </c>
    </row>
    <row r="13" spans="1:12" ht="13.15" customHeight="1" x14ac:dyDescent="0.2">
      <c r="A13" s="29" t="s">
        <v>16</v>
      </c>
      <c r="B13" s="25">
        <v>11</v>
      </c>
      <c r="D13" s="29">
        <v>2348402</v>
      </c>
      <c r="E13" s="29">
        <v>630926.80000000005</v>
      </c>
    </row>
    <row r="14" spans="1:12" ht="13.15" customHeight="1" x14ac:dyDescent="0.2">
      <c r="A14" s="29" t="s">
        <v>17</v>
      </c>
      <c r="B14" s="25">
        <v>12</v>
      </c>
      <c r="D14" s="29">
        <v>53128.6</v>
      </c>
      <c r="E14" s="29">
        <v>20966.400000000001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2319378.6</v>
      </c>
      <c r="E15" s="29">
        <v>1670415.38</v>
      </c>
    </row>
    <row r="16" spans="1:12" ht="13.15" customHeight="1" x14ac:dyDescent="0.2">
      <c r="A16" s="29" t="s">
        <v>19</v>
      </c>
      <c r="B16" s="25">
        <v>14</v>
      </c>
      <c r="D16" s="29">
        <v>16948.400000000001</v>
      </c>
      <c r="E16" s="29">
        <v>6868.4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1062917.8</v>
      </c>
      <c r="E18" s="29">
        <v>706616.4</v>
      </c>
    </row>
    <row r="19" spans="1:5" ht="13.15" customHeight="1" x14ac:dyDescent="0.2">
      <c r="A19" s="29" t="s">
        <v>22</v>
      </c>
      <c r="B19" s="25">
        <v>17</v>
      </c>
      <c r="D19" s="29">
        <v>553851.9</v>
      </c>
      <c r="E19" s="29">
        <v>266386.75</v>
      </c>
    </row>
    <row r="20" spans="1:5" ht="13.15" customHeight="1" x14ac:dyDescent="0.2">
      <c r="A20" s="29" t="s">
        <v>23</v>
      </c>
      <c r="B20" s="25">
        <v>18</v>
      </c>
      <c r="D20" s="29">
        <v>224980.7</v>
      </c>
      <c r="E20" s="29">
        <v>149663.5</v>
      </c>
    </row>
    <row r="21" spans="1:5" ht="13.15" customHeight="1" x14ac:dyDescent="0.2">
      <c r="A21" s="29" t="s">
        <v>24</v>
      </c>
      <c r="B21" s="25">
        <v>19</v>
      </c>
      <c r="D21" s="29">
        <v>39998.699999999997</v>
      </c>
      <c r="E21" s="29">
        <v>9408.35</v>
      </c>
    </row>
    <row r="22" spans="1:5" ht="13.15" customHeight="1" x14ac:dyDescent="0.2">
      <c r="A22" s="29" t="s">
        <v>25</v>
      </c>
      <c r="B22" s="25">
        <v>20</v>
      </c>
      <c r="D22" s="29">
        <v>23583.7</v>
      </c>
      <c r="E22" s="29">
        <v>17478.3</v>
      </c>
    </row>
    <row r="23" spans="1:5" ht="13.15" customHeight="1" x14ac:dyDescent="0.2">
      <c r="A23" s="29" t="s">
        <v>26</v>
      </c>
      <c r="B23" s="25">
        <v>21</v>
      </c>
      <c r="D23" s="29">
        <v>9134.2999999999993</v>
      </c>
      <c r="E23" s="29">
        <v>2893.1</v>
      </c>
    </row>
    <row r="24" spans="1:5" ht="13.15" customHeight="1" x14ac:dyDescent="0.2">
      <c r="A24" s="29" t="s">
        <v>27</v>
      </c>
      <c r="B24" s="25">
        <v>22</v>
      </c>
      <c r="D24" s="29">
        <v>3304.7</v>
      </c>
      <c r="E24" s="29">
        <v>4071.2</v>
      </c>
    </row>
    <row r="25" spans="1:5" ht="13.15" customHeight="1" x14ac:dyDescent="0.2">
      <c r="A25" s="29" t="s">
        <v>28</v>
      </c>
      <c r="B25" s="25">
        <v>23</v>
      </c>
      <c r="D25" s="29">
        <v>17137.75</v>
      </c>
      <c r="E25" s="29">
        <v>59914.400000000001</v>
      </c>
    </row>
    <row r="26" spans="1:5" ht="13.15" customHeight="1" x14ac:dyDescent="0.2">
      <c r="A26" s="29" t="s">
        <v>29</v>
      </c>
      <c r="B26" s="25">
        <v>24</v>
      </c>
      <c r="D26" s="29">
        <v>633.5</v>
      </c>
      <c r="E26" s="29">
        <v>1343.65</v>
      </c>
    </row>
    <row r="27" spans="1:5" ht="13.15" customHeight="1" x14ac:dyDescent="0.2">
      <c r="A27" s="29" t="s">
        <v>30</v>
      </c>
      <c r="B27" s="25">
        <v>25</v>
      </c>
      <c r="D27" s="29">
        <v>4347.7</v>
      </c>
      <c r="E27" s="29">
        <v>5384.4</v>
      </c>
    </row>
    <row r="28" spans="1:5" ht="13.15" customHeight="1" x14ac:dyDescent="0.2">
      <c r="A28" s="29" t="s">
        <v>31</v>
      </c>
      <c r="B28" s="25">
        <v>26</v>
      </c>
      <c r="D28" s="29">
        <v>18486.3</v>
      </c>
      <c r="E28" s="29">
        <v>8212.4</v>
      </c>
    </row>
    <row r="29" spans="1:5" ht="13.15" customHeight="1" x14ac:dyDescent="0.2">
      <c r="A29" s="29" t="s">
        <v>32</v>
      </c>
      <c r="B29" s="25">
        <v>27</v>
      </c>
      <c r="D29" s="29">
        <v>169111.6</v>
      </c>
      <c r="E29" s="29">
        <v>109886.7</v>
      </c>
    </row>
    <row r="30" spans="1:5" ht="13.15" customHeight="1" x14ac:dyDescent="0.2">
      <c r="A30" s="29" t="s">
        <v>33</v>
      </c>
      <c r="B30" s="25">
        <v>28</v>
      </c>
      <c r="D30" s="29">
        <v>80462.2</v>
      </c>
      <c r="E30" s="29">
        <v>35212.449999999997</v>
      </c>
    </row>
    <row r="31" spans="1:5" ht="13.15" customHeight="1" x14ac:dyDescent="0.2">
      <c r="A31" s="29" t="s">
        <v>34</v>
      </c>
      <c r="B31" s="25">
        <v>29</v>
      </c>
      <c r="D31" s="29">
        <v>3398237.5</v>
      </c>
      <c r="E31" s="29">
        <v>2079178.5</v>
      </c>
    </row>
    <row r="32" spans="1:5" ht="13.15" customHeight="1" x14ac:dyDescent="0.2">
      <c r="A32" s="29" t="s">
        <v>35</v>
      </c>
      <c r="B32" s="25">
        <v>30</v>
      </c>
      <c r="D32" s="29">
        <v>4713.8</v>
      </c>
      <c r="E32" s="29">
        <v>3281.95</v>
      </c>
    </row>
    <row r="33" spans="1:5" ht="13.15" customHeight="1" x14ac:dyDescent="0.2">
      <c r="A33" s="29" t="s">
        <v>36</v>
      </c>
      <c r="B33" s="25">
        <v>31</v>
      </c>
      <c r="D33" s="29">
        <v>393635.24</v>
      </c>
      <c r="E33" s="29">
        <v>181501.25</v>
      </c>
    </row>
    <row r="34" spans="1:5" ht="13.15" customHeight="1" x14ac:dyDescent="0.2">
      <c r="A34" s="29" t="s">
        <v>37</v>
      </c>
      <c r="B34" s="25">
        <v>32</v>
      </c>
      <c r="D34" s="29">
        <v>13751.5</v>
      </c>
      <c r="E34" s="29">
        <v>6835.85</v>
      </c>
    </row>
    <row r="35" spans="1:5" ht="13.15" customHeight="1" x14ac:dyDescent="0.2">
      <c r="A35" s="29" t="s">
        <v>38</v>
      </c>
      <c r="B35" s="25">
        <v>33</v>
      </c>
      <c r="D35" s="29">
        <v>10467.1</v>
      </c>
      <c r="E35" s="29">
        <v>3584.7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1191295</v>
      </c>
      <c r="E37" s="29">
        <v>669954.6</v>
      </c>
    </row>
    <row r="38" spans="1:5" ht="13.15" customHeight="1" x14ac:dyDescent="0.2">
      <c r="A38" s="29" t="s">
        <v>41</v>
      </c>
      <c r="B38" s="25">
        <v>36</v>
      </c>
      <c r="D38" s="29">
        <v>3425719.5</v>
      </c>
      <c r="E38" s="29">
        <v>1361456.6</v>
      </c>
    </row>
    <row r="39" spans="1:5" ht="13.15" customHeight="1" x14ac:dyDescent="0.2">
      <c r="A39" s="29" t="s">
        <v>42</v>
      </c>
      <c r="B39" s="25">
        <v>37</v>
      </c>
      <c r="D39" s="29">
        <v>272552.7</v>
      </c>
      <c r="E39" s="29">
        <v>201897.5</v>
      </c>
    </row>
    <row r="40" spans="1:5" ht="13.15" customHeight="1" x14ac:dyDescent="0.2">
      <c r="A40" s="29" t="s">
        <v>43</v>
      </c>
      <c r="B40" s="25">
        <v>38</v>
      </c>
      <c r="D40" s="29">
        <v>27691.3</v>
      </c>
      <c r="E40" s="29">
        <v>11165.7</v>
      </c>
    </row>
    <row r="41" spans="1:5" ht="13.15" customHeight="1" x14ac:dyDescent="0.2">
      <c r="A41" s="29" t="s">
        <v>44</v>
      </c>
      <c r="B41" s="25">
        <v>39</v>
      </c>
      <c r="D41" s="29">
        <v>2189.6</v>
      </c>
      <c r="E41" s="29">
        <v>1505</v>
      </c>
    </row>
    <row r="42" spans="1:5" ht="13.15" customHeight="1" x14ac:dyDescent="0.2">
      <c r="A42" s="29" t="s">
        <v>45</v>
      </c>
      <c r="B42" s="25">
        <v>40</v>
      </c>
      <c r="D42" s="29">
        <v>27048</v>
      </c>
      <c r="E42" s="29">
        <v>8261.4</v>
      </c>
    </row>
    <row r="43" spans="1:5" ht="13.15" customHeight="1" x14ac:dyDescent="0.2">
      <c r="A43" s="29" t="s">
        <v>46</v>
      </c>
      <c r="B43" s="25">
        <v>41</v>
      </c>
      <c r="D43" s="29">
        <v>709332.4</v>
      </c>
      <c r="E43" s="29">
        <v>292108.95</v>
      </c>
    </row>
    <row r="44" spans="1:5" ht="13.15" customHeight="1" x14ac:dyDescent="0.2">
      <c r="A44" s="29" t="s">
        <v>47</v>
      </c>
      <c r="B44" s="25">
        <v>42</v>
      </c>
      <c r="D44" s="29">
        <v>817124.7</v>
      </c>
      <c r="E44" s="29">
        <v>407927.1</v>
      </c>
    </row>
    <row r="45" spans="1:5" ht="13.15" customHeight="1" x14ac:dyDescent="0.2">
      <c r="A45" s="29" t="s">
        <v>48</v>
      </c>
      <c r="B45" s="25">
        <v>43</v>
      </c>
      <c r="D45" s="29">
        <v>349599.6</v>
      </c>
      <c r="E45" s="29">
        <v>168514.85</v>
      </c>
    </row>
    <row r="46" spans="1:5" ht="13.15" customHeight="1" x14ac:dyDescent="0.2">
      <c r="A46" s="29" t="s">
        <v>49</v>
      </c>
      <c r="B46" s="25">
        <v>44</v>
      </c>
      <c r="D46" s="29">
        <v>481381.6</v>
      </c>
      <c r="E46" s="29">
        <v>188182.05</v>
      </c>
    </row>
    <row r="47" spans="1:5" ht="13.15" customHeight="1" x14ac:dyDescent="0.2">
      <c r="A47" s="29" t="s">
        <v>50</v>
      </c>
      <c r="B47" s="25">
        <v>45</v>
      </c>
      <c r="D47" s="29">
        <v>217243.6</v>
      </c>
      <c r="E47" s="29">
        <v>135217.60000000001</v>
      </c>
    </row>
    <row r="48" spans="1:5" ht="13.15" customHeight="1" x14ac:dyDescent="0.2">
      <c r="A48" s="29" t="s">
        <v>51</v>
      </c>
      <c r="B48" s="25">
        <v>46</v>
      </c>
      <c r="D48" s="29">
        <v>311723.48</v>
      </c>
      <c r="E48" s="29">
        <v>226232.65</v>
      </c>
    </row>
    <row r="49" spans="1:5" ht="13.15" customHeight="1" x14ac:dyDescent="0.2">
      <c r="A49" s="29" t="s">
        <v>52</v>
      </c>
      <c r="B49" s="25">
        <v>47</v>
      </c>
      <c r="D49" s="29">
        <v>49654.5</v>
      </c>
      <c r="E49" s="29">
        <v>20806.8</v>
      </c>
    </row>
    <row r="50" spans="1:5" ht="13.15" customHeight="1" x14ac:dyDescent="0.2">
      <c r="A50" s="29" t="s">
        <v>53</v>
      </c>
      <c r="B50" s="25">
        <v>48</v>
      </c>
      <c r="D50" s="29">
        <v>3352247.5</v>
      </c>
      <c r="E50" s="29">
        <v>1842740.9</v>
      </c>
    </row>
    <row r="51" spans="1:5" ht="13.15" customHeight="1" x14ac:dyDescent="0.2">
      <c r="A51" s="29" t="s">
        <v>54</v>
      </c>
      <c r="B51" s="25">
        <v>49</v>
      </c>
      <c r="D51" s="29">
        <v>846317.5</v>
      </c>
      <c r="E51" s="29">
        <v>325025.05</v>
      </c>
    </row>
    <row r="52" spans="1:5" ht="13.15" customHeight="1" x14ac:dyDescent="0.2">
      <c r="A52" s="29" t="s">
        <v>55</v>
      </c>
      <c r="B52" s="25">
        <v>50</v>
      </c>
      <c r="D52" s="29">
        <v>4136967.8</v>
      </c>
      <c r="E52" s="29">
        <v>2344436.85</v>
      </c>
    </row>
    <row r="53" spans="1:5" ht="13.15" customHeight="1" x14ac:dyDescent="0.2">
      <c r="A53" s="29" t="s">
        <v>56</v>
      </c>
      <c r="B53" s="25">
        <v>51</v>
      </c>
      <c r="D53" s="29">
        <v>682812.2</v>
      </c>
      <c r="E53" s="29">
        <v>357235.9</v>
      </c>
    </row>
    <row r="54" spans="1:5" ht="13.15" customHeight="1" x14ac:dyDescent="0.2">
      <c r="A54" s="29" t="s">
        <v>57</v>
      </c>
      <c r="B54" s="25">
        <v>52</v>
      </c>
      <c r="D54" s="29">
        <v>2016634.2</v>
      </c>
      <c r="E54" s="29">
        <v>1541339.8</v>
      </c>
    </row>
    <row r="55" spans="1:5" ht="13.15" customHeight="1" x14ac:dyDescent="0.2">
      <c r="A55" s="29" t="s">
        <v>58</v>
      </c>
      <c r="B55" s="25">
        <v>53</v>
      </c>
      <c r="D55" s="29">
        <v>1110592.7</v>
      </c>
      <c r="E55" s="29">
        <v>601664</v>
      </c>
    </row>
    <row r="56" spans="1:5" ht="13.15" customHeight="1" x14ac:dyDescent="0.2">
      <c r="A56" s="29" t="s">
        <v>59</v>
      </c>
      <c r="B56" s="25">
        <v>54</v>
      </c>
      <c r="D56" s="29">
        <v>36108.800000000003</v>
      </c>
      <c r="E56" s="29">
        <v>19274.849999999999</v>
      </c>
    </row>
    <row r="57" spans="1:5" ht="13.15" customHeight="1" x14ac:dyDescent="0.2">
      <c r="A57" s="29" t="s">
        <v>60</v>
      </c>
      <c r="B57" s="25">
        <v>55</v>
      </c>
      <c r="D57" s="29">
        <v>589556.80000000005</v>
      </c>
      <c r="E57" s="29">
        <v>303209.90000000002</v>
      </c>
    </row>
    <row r="58" spans="1:5" ht="13.15" customHeight="1" x14ac:dyDescent="0.2">
      <c r="A58" s="29" t="s">
        <v>61</v>
      </c>
      <c r="B58" s="25">
        <v>56</v>
      </c>
      <c r="D58" s="29">
        <v>558567.80000000005</v>
      </c>
      <c r="E58" s="29">
        <v>270281.90000000002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1511301.4</v>
      </c>
      <c r="E60" s="29">
        <v>865603.9</v>
      </c>
    </row>
    <row r="61" spans="1:5" ht="13.15" customHeight="1" x14ac:dyDescent="0.2">
      <c r="A61" s="29" t="s">
        <v>64</v>
      </c>
      <c r="B61" s="25">
        <v>59</v>
      </c>
      <c r="D61" s="29">
        <v>295045.8</v>
      </c>
      <c r="E61" s="29">
        <v>238102.55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10287.200000000001</v>
      </c>
      <c r="E63" s="29">
        <v>9834.65</v>
      </c>
    </row>
    <row r="64" spans="1:5" ht="13.15" customHeight="1" x14ac:dyDescent="0.2">
      <c r="A64" s="29" t="s">
        <v>67</v>
      </c>
      <c r="B64" s="25">
        <v>62</v>
      </c>
      <c r="D64" s="29">
        <v>24412.5</v>
      </c>
      <c r="E64" s="29">
        <v>11748.8</v>
      </c>
    </row>
    <row r="65" spans="1:13" ht="13.15" customHeight="1" x14ac:dyDescent="0.2">
      <c r="A65" s="29" t="s">
        <v>68</v>
      </c>
      <c r="B65" s="25">
        <v>63</v>
      </c>
      <c r="D65" s="29">
        <v>1094.8</v>
      </c>
      <c r="E65" s="29">
        <v>1151.1500000000001</v>
      </c>
    </row>
    <row r="66" spans="1:13" ht="13.15" customHeight="1" x14ac:dyDescent="0.2">
      <c r="A66" s="29" t="s">
        <v>69</v>
      </c>
      <c r="B66" s="25">
        <v>64</v>
      </c>
      <c r="D66" s="29">
        <v>750316</v>
      </c>
      <c r="E66" s="29">
        <v>362213.25</v>
      </c>
    </row>
    <row r="67" spans="1:13" ht="13.15" customHeight="1" x14ac:dyDescent="0.2">
      <c r="A67" s="29" t="s">
        <v>70</v>
      </c>
      <c r="B67" s="25">
        <v>65</v>
      </c>
      <c r="D67" s="29">
        <v>26628</v>
      </c>
      <c r="E67" s="29">
        <v>12595.45</v>
      </c>
    </row>
    <row r="68" spans="1:13" ht="13.15" customHeight="1" x14ac:dyDescent="0.2">
      <c r="A68" s="29" t="s">
        <v>71</v>
      </c>
      <c r="B68" s="25">
        <v>66</v>
      </c>
      <c r="D68" s="29">
        <v>589781.5</v>
      </c>
      <c r="E68" s="29">
        <v>235171.65</v>
      </c>
    </row>
    <row r="69" spans="1:13" ht="13.15" customHeight="1" x14ac:dyDescent="0.2">
      <c r="A69" s="29" t="s">
        <v>72</v>
      </c>
      <c r="B69" s="25">
        <v>67</v>
      </c>
      <c r="D69" s="29">
        <v>4876.8999999999996</v>
      </c>
      <c r="E69" s="29">
        <v>3070.9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40419232.849999994</v>
      </c>
      <c r="E71" s="28">
        <f>SUM(E3:E69)</f>
        <v>22157119.04999999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1234E-162D-4527-AAA9-F5E5847BF39F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167297.9</v>
      </c>
      <c r="E3" s="29">
        <v>90616.75</v>
      </c>
    </row>
    <row r="4" spans="1:12" ht="13.15" customHeight="1" x14ac:dyDescent="0.2">
      <c r="A4" s="29" t="s">
        <v>7</v>
      </c>
      <c r="B4" s="25">
        <v>2</v>
      </c>
      <c r="D4" s="29">
        <v>14288.4</v>
      </c>
      <c r="E4" s="29">
        <v>9126.9500000000007</v>
      </c>
    </row>
    <row r="5" spans="1:12" ht="13.15" customHeight="1" x14ac:dyDescent="0.2">
      <c r="A5" s="29" t="s">
        <v>8</v>
      </c>
      <c r="B5" s="25">
        <v>3</v>
      </c>
      <c r="D5" s="29">
        <v>332999.8</v>
      </c>
      <c r="E5" s="29">
        <v>426550.6</v>
      </c>
    </row>
    <row r="6" spans="1:12" ht="13.15" customHeight="1" x14ac:dyDescent="0.2">
      <c r="A6" s="29" t="s">
        <v>9</v>
      </c>
      <c r="B6" s="25">
        <v>4</v>
      </c>
      <c r="D6" s="29">
        <v>25489.8</v>
      </c>
      <c r="E6" s="29">
        <v>14646.8</v>
      </c>
    </row>
    <row r="7" spans="1:12" ht="13.15" customHeight="1" x14ac:dyDescent="0.2">
      <c r="A7" s="29" t="s">
        <v>10</v>
      </c>
      <c r="B7" s="25">
        <v>5</v>
      </c>
      <c r="D7" s="29">
        <v>685643.7</v>
      </c>
      <c r="E7" s="29">
        <v>680578.85</v>
      </c>
    </row>
    <row r="8" spans="1:12" ht="13.15" customHeight="1" x14ac:dyDescent="0.2">
      <c r="A8" s="29" t="s">
        <v>11</v>
      </c>
      <c r="B8" s="25">
        <v>6</v>
      </c>
      <c r="D8" s="29">
        <v>2704364.6</v>
      </c>
      <c r="E8" s="29">
        <v>1303652.7</v>
      </c>
    </row>
    <row r="9" spans="1:12" ht="13.15" customHeight="1" x14ac:dyDescent="0.2">
      <c r="A9" s="29" t="s">
        <v>12</v>
      </c>
      <c r="B9" s="25">
        <v>7</v>
      </c>
      <c r="D9" s="29">
        <v>3091.9</v>
      </c>
      <c r="E9" s="29">
        <v>1363.25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340857.3</v>
      </c>
      <c r="E10" s="29">
        <v>151804.45000000001</v>
      </c>
    </row>
    <row r="11" spans="1:12" ht="13.15" customHeight="1" x14ac:dyDescent="0.2">
      <c r="A11" s="29" t="s">
        <v>14</v>
      </c>
      <c r="B11" s="25">
        <v>9</v>
      </c>
      <c r="D11" s="29">
        <v>158350.5</v>
      </c>
      <c r="E11" s="29">
        <v>64390.9</v>
      </c>
    </row>
    <row r="12" spans="1:12" ht="13.15" customHeight="1" x14ac:dyDescent="0.2">
      <c r="A12" s="29" t="s">
        <v>15</v>
      </c>
      <c r="B12" s="25">
        <v>10</v>
      </c>
      <c r="D12" s="29">
        <v>165476.5</v>
      </c>
      <c r="E12" s="29">
        <v>121685.9</v>
      </c>
    </row>
    <row r="13" spans="1:12" ht="13.15" customHeight="1" x14ac:dyDescent="0.2">
      <c r="A13" s="29" t="s">
        <v>16</v>
      </c>
      <c r="B13" s="25">
        <v>11</v>
      </c>
      <c r="D13" s="29">
        <v>1948724.4</v>
      </c>
      <c r="E13" s="29">
        <v>438513.6</v>
      </c>
    </row>
    <row r="14" spans="1:12" ht="13.15" customHeight="1" x14ac:dyDescent="0.2">
      <c r="A14" s="29" t="s">
        <v>17</v>
      </c>
      <c r="B14" s="25">
        <v>12</v>
      </c>
      <c r="D14" s="29">
        <v>66231.899999999994</v>
      </c>
      <c r="E14" s="29">
        <v>20023.849999999999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2594522.7999999998</v>
      </c>
      <c r="E15" s="29">
        <v>1688666.35</v>
      </c>
    </row>
    <row r="16" spans="1:12" ht="13.15" customHeight="1" x14ac:dyDescent="0.2">
      <c r="A16" s="29" t="s">
        <v>19</v>
      </c>
      <c r="B16" s="25">
        <v>14</v>
      </c>
      <c r="D16" s="29">
        <v>12966.1</v>
      </c>
      <c r="E16" s="29">
        <v>7716.1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680529.5</v>
      </c>
      <c r="E18" s="29">
        <v>543333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167370</v>
      </c>
      <c r="E20" s="29">
        <v>90427.4</v>
      </c>
    </row>
    <row r="21" spans="1:5" ht="13.15" customHeight="1" x14ac:dyDescent="0.2">
      <c r="A21" s="29" t="s">
        <v>24</v>
      </c>
      <c r="B21" s="25">
        <v>19</v>
      </c>
      <c r="D21" s="29">
        <v>68257</v>
      </c>
      <c r="E21" s="29">
        <v>33707.800000000003</v>
      </c>
    </row>
    <row r="22" spans="1:5" ht="13.15" customHeight="1" x14ac:dyDescent="0.2">
      <c r="A22" s="29" t="s">
        <v>25</v>
      </c>
      <c r="B22" s="25">
        <v>20</v>
      </c>
      <c r="D22" s="29">
        <v>29780.1</v>
      </c>
      <c r="E22" s="29">
        <v>7388.15</v>
      </c>
    </row>
    <row r="23" spans="1:5" ht="13.15" customHeight="1" x14ac:dyDescent="0.2">
      <c r="A23" s="29" t="s">
        <v>26</v>
      </c>
      <c r="B23" s="25">
        <v>21</v>
      </c>
      <c r="D23" s="29">
        <v>9365.2999999999993</v>
      </c>
      <c r="E23" s="29">
        <v>7908.25</v>
      </c>
    </row>
    <row r="24" spans="1:5" ht="13.15" customHeight="1" x14ac:dyDescent="0.2">
      <c r="A24" s="29" t="s">
        <v>27</v>
      </c>
      <c r="B24" s="25">
        <v>22</v>
      </c>
      <c r="D24" s="29">
        <v>3281.6</v>
      </c>
      <c r="E24" s="29">
        <v>1100.05</v>
      </c>
    </row>
    <row r="25" spans="1:5" ht="13.15" customHeight="1" x14ac:dyDescent="0.2">
      <c r="A25" s="29" t="s">
        <v>28</v>
      </c>
      <c r="B25" s="25">
        <v>23</v>
      </c>
      <c r="D25" s="29">
        <v>7313.6</v>
      </c>
      <c r="E25" s="29">
        <v>9408</v>
      </c>
    </row>
    <row r="26" spans="1:5" ht="13.15" customHeight="1" x14ac:dyDescent="0.2">
      <c r="A26" s="29" t="s">
        <v>29</v>
      </c>
      <c r="B26" s="25">
        <v>24</v>
      </c>
      <c r="D26" s="29">
        <v>744.1</v>
      </c>
      <c r="E26" s="29">
        <v>1736.35</v>
      </c>
    </row>
    <row r="27" spans="1:5" ht="13.15" customHeight="1" x14ac:dyDescent="0.2">
      <c r="A27" s="29" t="s">
        <v>30</v>
      </c>
      <c r="B27" s="25">
        <v>25</v>
      </c>
      <c r="D27" s="29">
        <v>15820</v>
      </c>
      <c r="E27" s="29">
        <v>7269.15</v>
      </c>
    </row>
    <row r="28" spans="1:5" ht="13.15" customHeight="1" x14ac:dyDescent="0.2">
      <c r="A28" s="29" t="s">
        <v>31</v>
      </c>
      <c r="B28" s="25">
        <v>26</v>
      </c>
      <c r="D28" s="29">
        <v>34213.9</v>
      </c>
      <c r="E28" s="29">
        <v>11971.4</v>
      </c>
    </row>
    <row r="29" spans="1:5" ht="13.15" customHeight="1" x14ac:dyDescent="0.2">
      <c r="A29" s="29" t="s">
        <v>32</v>
      </c>
      <c r="B29" s="25">
        <v>27</v>
      </c>
      <c r="D29" s="29">
        <v>315992.59999999998</v>
      </c>
      <c r="E29" s="29">
        <v>131680.15</v>
      </c>
    </row>
    <row r="30" spans="1:5" ht="13.15" customHeight="1" x14ac:dyDescent="0.2">
      <c r="A30" s="29" t="s">
        <v>33</v>
      </c>
      <c r="B30" s="25">
        <v>28</v>
      </c>
      <c r="D30" s="29">
        <v>71784.3</v>
      </c>
      <c r="E30" s="29">
        <v>26628</v>
      </c>
    </row>
    <row r="31" spans="1:5" ht="13.15" customHeight="1" x14ac:dyDescent="0.2">
      <c r="A31" s="29" t="s">
        <v>34</v>
      </c>
      <c r="B31" s="25">
        <v>29</v>
      </c>
      <c r="D31" s="29">
        <v>1879887.1</v>
      </c>
      <c r="E31" s="29">
        <v>1179407.95</v>
      </c>
    </row>
    <row r="32" spans="1:5" ht="13.15" customHeight="1" x14ac:dyDescent="0.2">
      <c r="A32" s="29" t="s">
        <v>35</v>
      </c>
      <c r="B32" s="25">
        <v>30</v>
      </c>
      <c r="D32" s="29">
        <v>4650.1000000000004</v>
      </c>
      <c r="E32" s="29">
        <v>2113.3000000000002</v>
      </c>
    </row>
    <row r="33" spans="1:5" ht="13.15" customHeight="1" x14ac:dyDescent="0.2">
      <c r="A33" s="29" t="s">
        <v>36</v>
      </c>
      <c r="B33" s="25">
        <v>31</v>
      </c>
      <c r="D33" s="29">
        <v>469738.5</v>
      </c>
      <c r="E33" s="29">
        <v>146204.45000000001</v>
      </c>
    </row>
    <row r="34" spans="1:5" ht="13.15" customHeight="1" x14ac:dyDescent="0.2">
      <c r="A34" s="29" t="s">
        <v>37</v>
      </c>
      <c r="B34" s="25">
        <v>32</v>
      </c>
      <c r="D34" s="29">
        <v>10968.3</v>
      </c>
      <c r="E34" s="29">
        <v>5664.4</v>
      </c>
    </row>
    <row r="35" spans="1:5" ht="13.15" customHeight="1" x14ac:dyDescent="0.2">
      <c r="A35" s="29" t="s">
        <v>38</v>
      </c>
      <c r="B35" s="25">
        <v>33</v>
      </c>
      <c r="D35" s="29">
        <v>8577.1</v>
      </c>
      <c r="E35" s="29">
        <v>6390.3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1667183.7</v>
      </c>
      <c r="E38" s="29">
        <v>716657.55</v>
      </c>
    </row>
    <row r="39" spans="1:5" ht="13.15" customHeight="1" x14ac:dyDescent="0.2">
      <c r="A39" s="29" t="s">
        <v>42</v>
      </c>
      <c r="B39" s="25">
        <v>37</v>
      </c>
      <c r="D39" s="29">
        <v>202207.6</v>
      </c>
      <c r="E39" s="29">
        <v>207748.45</v>
      </c>
    </row>
    <row r="40" spans="1:5" ht="13.15" customHeight="1" x14ac:dyDescent="0.2">
      <c r="A40" s="29" t="s">
        <v>43</v>
      </c>
      <c r="B40" s="25">
        <v>38</v>
      </c>
      <c r="D40" s="29">
        <v>43786.400000000001</v>
      </c>
      <c r="E40" s="29">
        <v>14260.4</v>
      </c>
    </row>
    <row r="41" spans="1:5" ht="13.15" customHeight="1" x14ac:dyDescent="0.2">
      <c r="A41" s="29" t="s">
        <v>44</v>
      </c>
      <c r="B41" s="25">
        <v>39</v>
      </c>
      <c r="D41" s="29">
        <v>1610.7</v>
      </c>
      <c r="E41" s="29">
        <v>920.85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867757.1</v>
      </c>
      <c r="E43" s="29">
        <v>375140.85</v>
      </c>
    </row>
    <row r="44" spans="1:5" ht="13.15" customHeight="1" x14ac:dyDescent="0.2">
      <c r="A44" s="29" t="s">
        <v>47</v>
      </c>
      <c r="B44" s="25">
        <v>42</v>
      </c>
      <c r="D44" s="29">
        <v>404132.74</v>
      </c>
      <c r="E44" s="29">
        <v>187204.15</v>
      </c>
    </row>
    <row r="45" spans="1:5" ht="13.15" customHeight="1" x14ac:dyDescent="0.2">
      <c r="A45" s="29" t="s">
        <v>48</v>
      </c>
      <c r="B45" s="25">
        <v>43</v>
      </c>
      <c r="D45" s="29">
        <v>256518.5</v>
      </c>
      <c r="E45" s="29">
        <v>142448.95000000001</v>
      </c>
    </row>
    <row r="46" spans="1:5" ht="13.15" customHeight="1" x14ac:dyDescent="0.2">
      <c r="A46" s="29" t="s">
        <v>49</v>
      </c>
      <c r="B46" s="25">
        <v>44</v>
      </c>
      <c r="D46" s="29">
        <v>453222.9</v>
      </c>
      <c r="E46" s="29">
        <v>135245.25</v>
      </c>
    </row>
    <row r="47" spans="1:5" ht="13.15" customHeight="1" x14ac:dyDescent="0.2">
      <c r="A47" s="29" t="s">
        <v>50</v>
      </c>
      <c r="B47" s="25">
        <v>45</v>
      </c>
      <c r="D47" s="29">
        <v>305421.90000000002</v>
      </c>
      <c r="E47" s="29">
        <v>182311.15</v>
      </c>
    </row>
    <row r="48" spans="1:5" ht="13.15" customHeight="1" x14ac:dyDescent="0.2">
      <c r="A48" s="29" t="s">
        <v>51</v>
      </c>
      <c r="B48" s="25">
        <v>46</v>
      </c>
      <c r="D48" s="29">
        <v>321753.52</v>
      </c>
      <c r="E48" s="29">
        <v>210980.35</v>
      </c>
    </row>
    <row r="49" spans="1:5" ht="13.15" customHeight="1" x14ac:dyDescent="0.2">
      <c r="A49" s="29" t="s">
        <v>52</v>
      </c>
      <c r="B49" s="25">
        <v>47</v>
      </c>
      <c r="D49" s="29">
        <v>39230.1</v>
      </c>
      <c r="E49" s="29">
        <v>9082.5</v>
      </c>
    </row>
    <row r="50" spans="1:5" ht="13.15" customHeight="1" x14ac:dyDescent="0.2">
      <c r="A50" s="29" t="s">
        <v>53</v>
      </c>
      <c r="B50" s="25">
        <v>48</v>
      </c>
      <c r="D50" s="29">
        <v>2981355.3</v>
      </c>
      <c r="E50" s="29">
        <v>1457878.1</v>
      </c>
    </row>
    <row r="51" spans="1:5" ht="13.15" customHeight="1" x14ac:dyDescent="0.2">
      <c r="A51" s="29" t="s">
        <v>54</v>
      </c>
      <c r="B51" s="25">
        <v>49</v>
      </c>
      <c r="D51" s="29">
        <v>1153432</v>
      </c>
      <c r="E51" s="29">
        <v>507855.25</v>
      </c>
    </row>
    <row r="52" spans="1:5" ht="13.15" customHeight="1" x14ac:dyDescent="0.2">
      <c r="A52" s="29" t="s">
        <v>55</v>
      </c>
      <c r="B52" s="25">
        <v>50</v>
      </c>
      <c r="D52" s="29">
        <v>2731201.9</v>
      </c>
      <c r="E52" s="29">
        <v>1225324.1000000001</v>
      </c>
    </row>
    <row r="53" spans="1:5" ht="13.15" customHeight="1" x14ac:dyDescent="0.2">
      <c r="A53" s="29" t="s">
        <v>56</v>
      </c>
      <c r="B53" s="25">
        <v>51</v>
      </c>
      <c r="D53" s="29">
        <v>708565.2</v>
      </c>
      <c r="E53" s="29">
        <v>395369.1</v>
      </c>
    </row>
    <row r="54" spans="1:5" ht="13.15" customHeight="1" x14ac:dyDescent="0.2">
      <c r="A54" s="29" t="s">
        <v>57</v>
      </c>
      <c r="B54" s="25">
        <v>52</v>
      </c>
      <c r="D54" s="29">
        <v>1310521.8</v>
      </c>
      <c r="E54" s="29">
        <v>677665.8</v>
      </c>
    </row>
    <row r="55" spans="1:5" ht="13.15" customHeight="1" x14ac:dyDescent="0.2">
      <c r="A55" s="29" t="s">
        <v>58</v>
      </c>
      <c r="B55" s="25">
        <v>53</v>
      </c>
      <c r="D55" s="29">
        <v>757967</v>
      </c>
      <c r="E55" s="29">
        <v>437958.85</v>
      </c>
    </row>
    <row r="56" spans="1:5" ht="13.15" customHeight="1" x14ac:dyDescent="0.2">
      <c r="A56" s="29" t="s">
        <v>59</v>
      </c>
      <c r="B56" s="25">
        <v>54</v>
      </c>
      <c r="D56" s="29">
        <v>63352.1</v>
      </c>
      <c r="E56" s="29">
        <v>26314.400000000001</v>
      </c>
    </row>
    <row r="57" spans="1:5" ht="13.15" customHeight="1" x14ac:dyDescent="0.2">
      <c r="A57" s="29" t="s">
        <v>60</v>
      </c>
      <c r="B57" s="25">
        <v>55</v>
      </c>
      <c r="D57" s="29">
        <v>1081018.3999999999</v>
      </c>
      <c r="E57" s="29">
        <v>515660.6</v>
      </c>
    </row>
    <row r="58" spans="1:5" ht="13.15" customHeight="1" x14ac:dyDescent="0.2">
      <c r="A58" s="29" t="s">
        <v>61</v>
      </c>
      <c r="B58" s="25">
        <v>56</v>
      </c>
      <c r="D58" s="29">
        <v>554085</v>
      </c>
      <c r="E58" s="29">
        <v>201553.1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928840.15</v>
      </c>
    </row>
    <row r="60" spans="1:5" ht="13.15" customHeight="1" x14ac:dyDescent="0.2">
      <c r="A60" s="29" t="s">
        <v>63</v>
      </c>
      <c r="B60" s="25">
        <v>58</v>
      </c>
      <c r="D60" s="29">
        <v>1117101.3</v>
      </c>
      <c r="E60" s="29">
        <v>392124.95</v>
      </c>
    </row>
    <row r="61" spans="1:5" ht="13.15" customHeight="1" x14ac:dyDescent="0.2">
      <c r="A61" s="29" t="s">
        <v>64</v>
      </c>
      <c r="B61" s="25">
        <v>59</v>
      </c>
      <c r="D61" s="29">
        <v>1016040.2</v>
      </c>
      <c r="E61" s="29">
        <v>408480.45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21308.7</v>
      </c>
      <c r="E63" s="29">
        <v>23941.4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4554.8999999999996</v>
      </c>
      <c r="E65" s="29">
        <v>10194.1</v>
      </c>
    </row>
    <row r="66" spans="1:13" ht="13.15" customHeight="1" x14ac:dyDescent="0.2">
      <c r="A66" s="29" t="s">
        <v>69</v>
      </c>
      <c r="B66" s="25">
        <v>64</v>
      </c>
      <c r="D66" s="29">
        <v>646589.19999999995</v>
      </c>
      <c r="E66" s="29">
        <v>367248.36</v>
      </c>
    </row>
    <row r="67" spans="1:13" ht="13.15" customHeight="1" x14ac:dyDescent="0.2">
      <c r="A67" s="29" t="s">
        <v>70</v>
      </c>
      <c r="B67" s="25">
        <v>65</v>
      </c>
      <c r="D67" s="29">
        <v>37251.199999999997</v>
      </c>
      <c r="E67" s="29">
        <v>18184.25</v>
      </c>
    </row>
    <row r="68" spans="1:13" ht="13.15" customHeight="1" x14ac:dyDescent="0.2">
      <c r="A68" s="29" t="s">
        <v>71</v>
      </c>
      <c r="B68" s="25">
        <v>66</v>
      </c>
      <c r="D68" s="29">
        <v>701688.4</v>
      </c>
      <c r="E68" s="29">
        <v>285424.40000000002</v>
      </c>
    </row>
    <row r="69" spans="1:13" ht="13.15" customHeight="1" x14ac:dyDescent="0.2">
      <c r="A69" s="29" t="s">
        <v>72</v>
      </c>
      <c r="B69" s="25">
        <v>67</v>
      </c>
      <c r="D69" s="29">
        <v>11043.9</v>
      </c>
      <c r="E69" s="29">
        <v>6667.5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32458480.359999988</v>
      </c>
      <c r="E71" s="28">
        <f>SUM(E3:E69)</f>
        <v>17300360.459999997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1819F-BD02-49C2-BFE0-925DD3E34C85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82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653667</v>
      </c>
      <c r="E3" s="29">
        <v>296503.55</v>
      </c>
    </row>
    <row r="4" spans="1:12" ht="13.15" customHeight="1" x14ac:dyDescent="0.2">
      <c r="A4" s="29" t="s">
        <v>7</v>
      </c>
      <c r="B4" s="25">
        <v>2</v>
      </c>
      <c r="D4" s="29">
        <v>13768.3</v>
      </c>
      <c r="E4" s="29">
        <v>22768.55</v>
      </c>
    </row>
    <row r="5" spans="1:12" ht="13.15" customHeight="1" x14ac:dyDescent="0.2">
      <c r="A5" s="29" t="s">
        <v>8</v>
      </c>
      <c r="B5" s="25">
        <v>3</v>
      </c>
      <c r="D5" s="29">
        <v>282935.8</v>
      </c>
      <c r="E5" s="29">
        <v>113722</v>
      </c>
    </row>
    <row r="6" spans="1:12" ht="13.15" customHeight="1" x14ac:dyDescent="0.2">
      <c r="A6" s="29" t="s">
        <v>9</v>
      </c>
      <c r="B6" s="25">
        <v>4</v>
      </c>
      <c r="D6" s="29">
        <v>0</v>
      </c>
      <c r="E6" s="29">
        <v>0</v>
      </c>
    </row>
    <row r="7" spans="1:12" ht="13.15" customHeight="1" x14ac:dyDescent="0.2">
      <c r="A7" s="29" t="s">
        <v>10</v>
      </c>
      <c r="B7" s="25">
        <v>5</v>
      </c>
      <c r="D7" s="29">
        <v>835842.6</v>
      </c>
      <c r="E7" s="29">
        <v>450593.5</v>
      </c>
    </row>
    <row r="8" spans="1:12" ht="13.15" customHeight="1" x14ac:dyDescent="0.2">
      <c r="A8" s="29" t="s">
        <v>11</v>
      </c>
      <c r="B8" s="25">
        <v>6</v>
      </c>
      <c r="D8" s="29">
        <v>0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3221.4</v>
      </c>
      <c r="E9" s="29">
        <v>1540.7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508659.9</v>
      </c>
      <c r="E10" s="29">
        <v>257522.3</v>
      </c>
    </row>
    <row r="11" spans="1:12" ht="13.15" customHeight="1" x14ac:dyDescent="0.2">
      <c r="A11" s="29" t="s">
        <v>14</v>
      </c>
      <c r="B11" s="25">
        <v>9</v>
      </c>
      <c r="D11" s="29">
        <v>0</v>
      </c>
      <c r="E11" s="29">
        <v>0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1804039.3</v>
      </c>
      <c r="E13" s="29">
        <v>597302.65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4958381.4000000004</v>
      </c>
      <c r="E15" s="29">
        <v>3619061.95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1415129.8</v>
      </c>
      <c r="E18" s="29">
        <v>816344.2</v>
      </c>
    </row>
    <row r="19" spans="1:5" ht="13.15" customHeight="1" x14ac:dyDescent="0.2">
      <c r="A19" s="29" t="s">
        <v>22</v>
      </c>
      <c r="B19" s="25">
        <v>17</v>
      </c>
      <c r="D19" s="29">
        <v>295984.5</v>
      </c>
      <c r="E19" s="29">
        <v>147859.6</v>
      </c>
    </row>
    <row r="20" spans="1:5" ht="13.15" customHeight="1" x14ac:dyDescent="0.2">
      <c r="A20" s="29" t="s">
        <v>23</v>
      </c>
      <c r="B20" s="25">
        <v>18</v>
      </c>
      <c r="D20" s="29">
        <v>165682.29999999999</v>
      </c>
      <c r="E20" s="29">
        <v>99466.85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8005.2</v>
      </c>
      <c r="E23" s="29">
        <v>3839.15</v>
      </c>
    </row>
    <row r="24" spans="1:5" ht="13.15" customHeight="1" x14ac:dyDescent="0.2">
      <c r="A24" s="29" t="s">
        <v>27</v>
      </c>
      <c r="B24" s="25">
        <v>22</v>
      </c>
      <c r="D24" s="29">
        <v>4613</v>
      </c>
      <c r="E24" s="29">
        <v>4572.75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6016.5</v>
      </c>
      <c r="E26" s="29">
        <v>1124.9000000000001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132762.70000000001</v>
      </c>
      <c r="E28" s="29">
        <v>11656.05</v>
      </c>
    </row>
    <row r="29" spans="1:5" ht="13.15" customHeight="1" x14ac:dyDescent="0.2">
      <c r="A29" s="29" t="s">
        <v>32</v>
      </c>
      <c r="B29" s="25">
        <v>27</v>
      </c>
      <c r="D29" s="29">
        <v>0</v>
      </c>
      <c r="E29" s="29">
        <v>0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0</v>
      </c>
      <c r="E31" s="29">
        <v>0</v>
      </c>
    </row>
    <row r="32" spans="1:5" ht="13.15" customHeight="1" x14ac:dyDescent="0.2">
      <c r="A32" s="29" t="s">
        <v>35</v>
      </c>
      <c r="B32" s="25">
        <v>30</v>
      </c>
      <c r="D32" s="29">
        <v>0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369001.5</v>
      </c>
      <c r="E33" s="29">
        <v>140067.20000000001</v>
      </c>
    </row>
    <row r="34" spans="1:5" ht="13.15" customHeight="1" x14ac:dyDescent="0.2">
      <c r="A34" s="29" t="s">
        <v>37</v>
      </c>
      <c r="B34" s="25">
        <v>32</v>
      </c>
      <c r="D34" s="29">
        <v>16137.1</v>
      </c>
      <c r="E34" s="29">
        <v>9361.4500000000007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608710.19999999995</v>
      </c>
      <c r="E37" s="29">
        <v>324658.59999999998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0</v>
      </c>
      <c r="E39" s="29">
        <v>0</v>
      </c>
    </row>
    <row r="40" spans="1:5" ht="13.15" customHeight="1" x14ac:dyDescent="0.2">
      <c r="A40" s="29" t="s">
        <v>43</v>
      </c>
      <c r="B40" s="25">
        <v>38</v>
      </c>
      <c r="D40" s="29">
        <v>36353.1</v>
      </c>
      <c r="E40" s="29">
        <v>18457.599999999999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662680.19999999995</v>
      </c>
      <c r="E43" s="29">
        <v>369776.75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0</v>
      </c>
      <c r="E45" s="29">
        <v>0</v>
      </c>
    </row>
    <row r="46" spans="1:5" ht="13.15" customHeight="1" x14ac:dyDescent="0.2">
      <c r="A46" s="29" t="s">
        <v>49</v>
      </c>
      <c r="B46" s="25">
        <v>44</v>
      </c>
      <c r="D46" s="29">
        <v>536598.30000000005</v>
      </c>
      <c r="E46" s="29">
        <v>323562.75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2019784.9</v>
      </c>
      <c r="E50" s="29">
        <v>1083548.8999999999</v>
      </c>
    </row>
    <row r="51" spans="1:5" ht="13.15" customHeight="1" x14ac:dyDescent="0.2">
      <c r="A51" s="29" t="s">
        <v>54</v>
      </c>
      <c r="B51" s="25">
        <v>49</v>
      </c>
      <c r="D51" s="29">
        <v>0</v>
      </c>
      <c r="E51" s="29">
        <v>0</v>
      </c>
    </row>
    <row r="52" spans="1:5" ht="13.15" customHeight="1" x14ac:dyDescent="0.2">
      <c r="A52" s="29" t="s">
        <v>55</v>
      </c>
      <c r="B52" s="25">
        <v>50</v>
      </c>
      <c r="D52" s="29">
        <v>4178866.3</v>
      </c>
      <c r="E52" s="29">
        <v>1581847.75</v>
      </c>
    </row>
    <row r="53" spans="1:5" ht="13.15" customHeight="1" x14ac:dyDescent="0.2">
      <c r="A53" s="29" t="s">
        <v>56</v>
      </c>
      <c r="B53" s="25">
        <v>51</v>
      </c>
      <c r="D53" s="29">
        <v>0</v>
      </c>
      <c r="E53" s="29">
        <v>0</v>
      </c>
    </row>
    <row r="54" spans="1:5" ht="13.15" customHeight="1" x14ac:dyDescent="0.2">
      <c r="A54" s="29" t="s">
        <v>57</v>
      </c>
      <c r="B54" s="25">
        <v>52</v>
      </c>
      <c r="D54" s="29">
        <v>1624534.1</v>
      </c>
      <c r="E54" s="29">
        <v>873934.6</v>
      </c>
    </row>
    <row r="55" spans="1:5" ht="13.15" customHeight="1" x14ac:dyDescent="0.2">
      <c r="A55" s="29" t="s">
        <v>58</v>
      </c>
      <c r="B55" s="25">
        <v>53</v>
      </c>
      <c r="D55" s="29">
        <v>763181.41</v>
      </c>
      <c r="E55" s="29">
        <v>482139.7</v>
      </c>
    </row>
    <row r="56" spans="1:5" ht="13.15" customHeight="1" x14ac:dyDescent="0.2">
      <c r="A56" s="29" t="s">
        <v>59</v>
      </c>
      <c r="B56" s="25">
        <v>54</v>
      </c>
      <c r="D56" s="29">
        <v>0</v>
      </c>
      <c r="E56" s="29">
        <v>0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438257.4</v>
      </c>
      <c r="E58" s="29">
        <v>254063.25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1114299.8999999999</v>
      </c>
      <c r="E60" s="29">
        <v>436874.55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623753.19999999995</v>
      </c>
      <c r="E62" s="29">
        <v>209566.7</v>
      </c>
    </row>
    <row r="63" spans="1:5" ht="13.15" customHeight="1" x14ac:dyDescent="0.2">
      <c r="A63" s="29" t="s">
        <v>66</v>
      </c>
      <c r="B63" s="25">
        <v>61</v>
      </c>
      <c r="D63" s="29">
        <v>15013.6</v>
      </c>
      <c r="E63" s="29">
        <v>7623.35</v>
      </c>
    </row>
    <row r="64" spans="1:5" ht="13.15" customHeight="1" x14ac:dyDescent="0.2">
      <c r="A64" s="29" t="s">
        <v>67</v>
      </c>
      <c r="B64" s="25">
        <v>62</v>
      </c>
      <c r="D64" s="29">
        <v>12260.5</v>
      </c>
      <c r="E64" s="29">
        <v>6474.65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0</v>
      </c>
      <c r="E66" s="29">
        <v>0</v>
      </c>
    </row>
    <row r="67" spans="1:13" ht="13.15" customHeight="1" x14ac:dyDescent="0.2">
      <c r="A67" s="29" t="s">
        <v>70</v>
      </c>
      <c r="B67" s="25">
        <v>65</v>
      </c>
      <c r="D67" s="29">
        <v>22761.200000000001</v>
      </c>
      <c r="E67" s="29">
        <v>11596.55</v>
      </c>
    </row>
    <row r="68" spans="1:13" ht="13.15" customHeight="1" x14ac:dyDescent="0.2">
      <c r="A68" s="29" t="s">
        <v>71</v>
      </c>
      <c r="B68" s="25">
        <v>66</v>
      </c>
      <c r="D68" s="29">
        <v>0</v>
      </c>
      <c r="E68" s="29">
        <v>0</v>
      </c>
    </row>
    <row r="69" spans="1:13" ht="13.15" customHeight="1" x14ac:dyDescent="0.2">
      <c r="A69" s="29" t="s">
        <v>72</v>
      </c>
      <c r="B69" s="25">
        <v>67</v>
      </c>
      <c r="D69" s="29">
        <v>0</v>
      </c>
      <c r="E69" s="29">
        <v>0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24130902.609999996</v>
      </c>
      <c r="E71" s="28">
        <f>SUM(E3:E69)</f>
        <v>12577433.049999999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sqref="A1:XFD104857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77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1143453.5</v>
      </c>
      <c r="E4" s="6">
        <v>659009.39999999991</v>
      </c>
      <c r="F4" s="7"/>
      <c r="G4" s="9">
        <v>0.55157823362697833</v>
      </c>
      <c r="H4" s="9">
        <v>-0.16981465979823873</v>
      </c>
      <c r="J4" s="17"/>
      <c r="K4" s="17"/>
    </row>
    <row r="5" spans="1:11" x14ac:dyDescent="0.25">
      <c r="A5" s="5" t="s">
        <v>7</v>
      </c>
      <c r="B5">
        <v>2</v>
      </c>
      <c r="D5" s="6">
        <v>47301.1</v>
      </c>
      <c r="E5" s="6">
        <v>31140.55</v>
      </c>
      <c r="F5" s="7"/>
      <c r="G5" s="2">
        <v>-0.23667028150558045</v>
      </c>
      <c r="H5" s="2">
        <v>-0.1850423631783833</v>
      </c>
      <c r="J5" s="17"/>
      <c r="K5" s="17"/>
    </row>
    <row r="6" spans="1:11" x14ac:dyDescent="0.25">
      <c r="A6" s="5" t="s">
        <v>8</v>
      </c>
      <c r="B6">
        <v>3</v>
      </c>
      <c r="D6" s="6">
        <v>1017645.3</v>
      </c>
      <c r="E6" s="6">
        <v>385105.35</v>
      </c>
      <c r="F6" s="7"/>
      <c r="G6" s="2">
        <v>-0.22753917354317987</v>
      </c>
      <c r="H6" s="2">
        <v>-0.27020353098332417</v>
      </c>
      <c r="J6" s="17"/>
      <c r="K6" s="17"/>
    </row>
    <row r="7" spans="1:11" x14ac:dyDescent="0.25">
      <c r="A7" s="5" t="s">
        <v>9</v>
      </c>
      <c r="B7">
        <v>4</v>
      </c>
      <c r="D7" s="6">
        <v>55561.8</v>
      </c>
      <c r="E7" s="6">
        <v>28976.149999999998</v>
      </c>
      <c r="F7" s="7"/>
      <c r="G7" s="2">
        <v>1.4054914083098464</v>
      </c>
      <c r="H7" s="2">
        <v>1.3515593932852354</v>
      </c>
      <c r="J7" s="17"/>
      <c r="K7" s="17"/>
    </row>
    <row r="8" spans="1:11" x14ac:dyDescent="0.25">
      <c r="A8" s="5" t="s">
        <v>10</v>
      </c>
      <c r="B8">
        <v>5</v>
      </c>
      <c r="D8" s="6">
        <v>2710664</v>
      </c>
      <c r="E8" s="6">
        <v>1363617.5</v>
      </c>
      <c r="F8" s="7"/>
      <c r="G8" s="2">
        <v>-2.287438652173801E-2</v>
      </c>
      <c r="H8" s="2">
        <v>6.7026244784072597E-2</v>
      </c>
      <c r="J8" s="17"/>
      <c r="K8" s="17"/>
    </row>
    <row r="9" spans="1:11" x14ac:dyDescent="0.25">
      <c r="A9" s="5" t="s">
        <v>11</v>
      </c>
      <c r="B9">
        <v>6</v>
      </c>
      <c r="D9" s="6">
        <v>11905659.85</v>
      </c>
      <c r="E9" s="6">
        <v>5280059.4000000004</v>
      </c>
      <c r="F9" s="7"/>
      <c r="G9" s="2">
        <v>0.18933511117073643</v>
      </c>
      <c r="H9" s="2">
        <v>0.23757373632749834</v>
      </c>
      <c r="J9" s="17"/>
      <c r="K9" s="17"/>
    </row>
    <row r="10" spans="1:11" x14ac:dyDescent="0.25">
      <c r="A10" s="5" t="s">
        <v>12</v>
      </c>
      <c r="B10">
        <v>7</v>
      </c>
      <c r="D10" s="6">
        <v>12983.600000000002</v>
      </c>
      <c r="E10" s="6">
        <v>7487.5499999999993</v>
      </c>
      <c r="F10" s="7"/>
      <c r="G10" s="2">
        <v>-0.15189757658893444</v>
      </c>
      <c r="H10" s="2">
        <v>1.9977114522742312E-2</v>
      </c>
      <c r="J10" s="17"/>
      <c r="K10" s="17"/>
    </row>
    <row r="11" spans="1:11" x14ac:dyDescent="0.25">
      <c r="A11" s="5" t="s">
        <v>13</v>
      </c>
      <c r="B11">
        <v>8</v>
      </c>
      <c r="D11" s="6">
        <v>1246120.3999999999</v>
      </c>
      <c r="E11" s="6">
        <v>381824.1</v>
      </c>
      <c r="F11" s="7"/>
      <c r="G11" s="2">
        <v>-0.16757923499238958</v>
      </c>
      <c r="H11" s="2">
        <v>-9.7800158335766163E-2</v>
      </c>
      <c r="J11" s="17"/>
      <c r="K11" s="17"/>
    </row>
    <row r="12" spans="1:11" x14ac:dyDescent="0.25">
      <c r="A12" s="5" t="s">
        <v>14</v>
      </c>
      <c r="B12">
        <v>9</v>
      </c>
      <c r="D12" s="6">
        <v>661201.80000000005</v>
      </c>
      <c r="E12" s="6">
        <v>251106.8</v>
      </c>
      <c r="F12" s="7"/>
      <c r="G12" s="2">
        <v>-0.15729398812720696</v>
      </c>
      <c r="H12" s="2">
        <v>-9.8402104397318224E-3</v>
      </c>
      <c r="J12" s="17"/>
      <c r="K12" s="17"/>
    </row>
    <row r="13" spans="1:11" x14ac:dyDescent="0.25">
      <c r="A13" s="5" t="s">
        <v>15</v>
      </c>
      <c r="B13">
        <v>10</v>
      </c>
      <c r="D13" s="6">
        <v>772106.3</v>
      </c>
      <c r="E13" s="6">
        <v>371583.80000000005</v>
      </c>
      <c r="F13" s="7"/>
      <c r="G13" s="2">
        <v>-0.15075938276186507</v>
      </c>
      <c r="H13" s="2">
        <v>-5.9502000290564627E-2</v>
      </c>
      <c r="J13" s="17"/>
      <c r="K13" s="17"/>
    </row>
    <row r="14" spans="1:11" x14ac:dyDescent="0.25">
      <c r="A14" s="5" t="s">
        <v>16</v>
      </c>
      <c r="B14">
        <v>11</v>
      </c>
      <c r="D14" s="6">
        <v>5581170</v>
      </c>
      <c r="E14" s="6">
        <v>1365033.25</v>
      </c>
      <c r="F14" s="7"/>
      <c r="G14" s="2">
        <v>-0.10253446132144262</v>
      </c>
      <c r="H14" s="2">
        <v>-0.19451794002361444</v>
      </c>
      <c r="J14" s="17"/>
      <c r="K14" s="17"/>
    </row>
    <row r="15" spans="1:11" x14ac:dyDescent="0.25">
      <c r="A15" s="5" t="s">
        <v>17</v>
      </c>
      <c r="B15">
        <v>12</v>
      </c>
      <c r="D15" s="6">
        <v>129845.09999999999</v>
      </c>
      <c r="E15" s="6">
        <v>68213.95</v>
      </c>
      <c r="F15" s="7"/>
      <c r="G15" s="2">
        <v>-0.12539606201199494</v>
      </c>
      <c r="H15" s="2">
        <v>-2.9411911176625782E-2</v>
      </c>
      <c r="J15" s="17"/>
      <c r="K15" s="17"/>
    </row>
    <row r="16" spans="1:11" x14ac:dyDescent="0.25">
      <c r="A16" s="5" t="s">
        <v>18</v>
      </c>
      <c r="B16">
        <v>13</v>
      </c>
      <c r="D16" s="6">
        <v>13077803</v>
      </c>
      <c r="E16" s="6">
        <v>6795117</v>
      </c>
      <c r="F16" s="7"/>
      <c r="G16" s="2">
        <v>-1.5883138915026018E-2</v>
      </c>
      <c r="H16" s="2">
        <v>9.4777069647059564E-2</v>
      </c>
      <c r="J16" s="17"/>
      <c r="K16" s="17"/>
    </row>
    <row r="17" spans="1:11" x14ac:dyDescent="0.25">
      <c r="A17" s="5" t="s">
        <v>19</v>
      </c>
      <c r="B17">
        <v>14</v>
      </c>
      <c r="D17" s="6">
        <v>58085.299999999996</v>
      </c>
      <c r="E17" s="6">
        <v>30194.15</v>
      </c>
      <c r="F17" s="7"/>
      <c r="G17" s="2">
        <v>-0.13887361069312276</v>
      </c>
      <c r="H17" s="2">
        <v>0.24861054825450135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4389138.5999999996</v>
      </c>
      <c r="E19" s="6">
        <v>1995724.1500000001</v>
      </c>
      <c r="F19" s="7"/>
      <c r="G19" s="2">
        <v>0.73466111408204315</v>
      </c>
      <c r="H19" s="2">
        <v>0.26557007449061554</v>
      </c>
      <c r="J19" s="17"/>
      <c r="K19" s="17"/>
    </row>
    <row r="20" spans="1:11" x14ac:dyDescent="0.25">
      <c r="A20" s="5" t="s">
        <v>22</v>
      </c>
      <c r="B20">
        <v>17</v>
      </c>
      <c r="D20" s="6">
        <v>1557185.7</v>
      </c>
      <c r="E20" s="6">
        <v>665346.85</v>
      </c>
      <c r="F20" s="7"/>
      <c r="G20" s="2">
        <v>0.47934107157166661</v>
      </c>
      <c r="H20" s="2">
        <v>1.5836642895443731E-3</v>
      </c>
      <c r="J20" s="17"/>
      <c r="K20" s="17"/>
    </row>
    <row r="21" spans="1:11" x14ac:dyDescent="0.25">
      <c r="A21" s="5" t="s">
        <v>23</v>
      </c>
      <c r="B21">
        <v>18</v>
      </c>
      <c r="D21" s="6">
        <v>622225.80000000005</v>
      </c>
      <c r="E21" s="6">
        <v>238871.85</v>
      </c>
      <c r="F21" s="7"/>
      <c r="G21" s="2">
        <v>-2.9297101085263622E-2</v>
      </c>
      <c r="H21" s="2">
        <v>-8.6751092567862287E-2</v>
      </c>
      <c r="J21" s="17"/>
      <c r="K21" s="17"/>
    </row>
    <row r="22" spans="1:11" x14ac:dyDescent="0.25">
      <c r="A22" s="5" t="s">
        <v>24</v>
      </c>
      <c r="B22">
        <v>19</v>
      </c>
      <c r="D22" s="6">
        <v>83898.5</v>
      </c>
      <c r="E22" s="6">
        <v>37297.93</v>
      </c>
      <c r="F22" s="7"/>
      <c r="G22" s="2">
        <v>-0.48766777806275108</v>
      </c>
      <c r="H22" s="2">
        <v>0.14661782766883968</v>
      </c>
      <c r="J22" s="17"/>
      <c r="K22" s="17"/>
    </row>
    <row r="23" spans="1:11" x14ac:dyDescent="0.25">
      <c r="A23" s="5" t="s">
        <v>25</v>
      </c>
      <c r="B23">
        <v>20</v>
      </c>
      <c r="D23" s="6">
        <v>64201.2</v>
      </c>
      <c r="E23" s="6">
        <v>36350.65</v>
      </c>
      <c r="F23" s="7"/>
      <c r="G23" s="2">
        <v>-0.33625225251304458</v>
      </c>
      <c r="H23" s="2">
        <v>0.33775132990713219</v>
      </c>
      <c r="J23" s="17"/>
      <c r="K23" s="17"/>
    </row>
    <row r="24" spans="1:11" x14ac:dyDescent="0.25">
      <c r="A24" s="5" t="s">
        <v>26</v>
      </c>
      <c r="B24">
        <v>21</v>
      </c>
      <c r="D24" s="6">
        <v>68073.600000000006</v>
      </c>
      <c r="E24" s="6">
        <v>55816.600000000006</v>
      </c>
      <c r="F24" s="7"/>
      <c r="G24" s="2">
        <v>0.63282850330770035</v>
      </c>
      <c r="H24" s="2">
        <v>2.2884361596832736</v>
      </c>
      <c r="J24" s="17"/>
      <c r="K24" s="17"/>
    </row>
    <row r="25" spans="1:11" x14ac:dyDescent="0.25">
      <c r="A25" s="5" t="s">
        <v>27</v>
      </c>
      <c r="B25">
        <v>22</v>
      </c>
      <c r="D25" s="6">
        <v>32040.400000000001</v>
      </c>
      <c r="E25" s="6">
        <v>10985.1</v>
      </c>
      <c r="F25" s="7"/>
      <c r="G25" s="2">
        <v>7.632977472605007E-2</v>
      </c>
      <c r="H25" s="2">
        <v>1.4728963126378822</v>
      </c>
      <c r="J25" s="17"/>
      <c r="K25" s="17"/>
    </row>
    <row r="26" spans="1:11" x14ac:dyDescent="0.25">
      <c r="A26" s="5" t="s">
        <v>28</v>
      </c>
      <c r="B26">
        <v>23</v>
      </c>
      <c r="D26" s="6">
        <v>37777.599999999999</v>
      </c>
      <c r="E26" s="6">
        <v>108738.69999999998</v>
      </c>
      <c r="F26" s="7"/>
      <c r="G26" s="2">
        <v>-0.4085504180959374</v>
      </c>
      <c r="H26" s="2">
        <v>2.7288253579615689</v>
      </c>
      <c r="J26" s="17"/>
      <c r="K26" s="17"/>
    </row>
    <row r="27" spans="1:11" x14ac:dyDescent="0.25">
      <c r="A27" s="5" t="s">
        <v>29</v>
      </c>
      <c r="B27">
        <v>24</v>
      </c>
      <c r="D27" s="6">
        <v>12633.349999999999</v>
      </c>
      <c r="E27" s="6">
        <v>4386.2</v>
      </c>
      <c r="F27" s="7"/>
      <c r="G27" s="2">
        <v>0.22898487280509738</v>
      </c>
      <c r="H27" s="2">
        <v>-0.38162439553932714</v>
      </c>
      <c r="J27" s="17"/>
      <c r="K27" s="17"/>
    </row>
    <row r="28" spans="1:11" x14ac:dyDescent="0.25">
      <c r="A28" s="5" t="s">
        <v>30</v>
      </c>
      <c r="B28">
        <v>25</v>
      </c>
      <c r="D28" s="6">
        <v>19270.3</v>
      </c>
      <c r="E28" s="6">
        <v>15471.400000000001</v>
      </c>
      <c r="F28" s="7"/>
      <c r="G28" s="2">
        <v>-0.57772426064547799</v>
      </c>
      <c r="H28" s="2">
        <v>0.41384935231089082</v>
      </c>
      <c r="J28" s="17"/>
      <c r="K28" s="17"/>
    </row>
    <row r="29" spans="1:11" x14ac:dyDescent="0.25">
      <c r="A29" s="5" t="s">
        <v>31</v>
      </c>
      <c r="B29">
        <v>26</v>
      </c>
      <c r="D29" s="6">
        <v>1002014.3</v>
      </c>
      <c r="E29" s="6">
        <v>389698.75</v>
      </c>
      <c r="F29" s="7"/>
      <c r="G29" s="2">
        <v>6.8805624218934947</v>
      </c>
      <c r="H29" s="2">
        <v>16.373377231306954</v>
      </c>
      <c r="J29" s="17"/>
      <c r="K29" s="17"/>
    </row>
    <row r="30" spans="1:11" x14ac:dyDescent="0.25">
      <c r="A30" s="5" t="s">
        <v>32</v>
      </c>
      <c r="B30">
        <v>27</v>
      </c>
      <c r="D30" s="6">
        <v>765615.28</v>
      </c>
      <c r="E30" s="6">
        <v>437866.45</v>
      </c>
      <c r="F30" s="7"/>
      <c r="G30" s="2">
        <v>0.1608137360217301</v>
      </c>
      <c r="H30" s="2">
        <v>-3.3665937501931031E-2</v>
      </c>
      <c r="J30" s="17"/>
      <c r="K30" s="17"/>
    </row>
    <row r="31" spans="1:11" x14ac:dyDescent="0.25">
      <c r="A31" s="5" t="s">
        <v>33</v>
      </c>
      <c r="B31">
        <v>28</v>
      </c>
      <c r="D31" s="6">
        <v>349475.70000000007</v>
      </c>
      <c r="E31" s="6">
        <v>96626.95</v>
      </c>
      <c r="F31" s="7"/>
      <c r="G31" s="2">
        <v>0.18550047372432821</v>
      </c>
      <c r="H31" s="2">
        <v>-0.20715600598487705</v>
      </c>
      <c r="J31" s="17"/>
      <c r="K31" s="17"/>
    </row>
    <row r="32" spans="1:11" x14ac:dyDescent="0.25">
      <c r="A32" s="5" t="s">
        <v>34</v>
      </c>
      <c r="B32">
        <v>29</v>
      </c>
      <c r="D32" s="6">
        <v>7860326.6000000006</v>
      </c>
      <c r="E32" s="6">
        <v>4721383.0999999996</v>
      </c>
      <c r="F32" s="7"/>
      <c r="G32" s="2">
        <v>-0.17130772865655985</v>
      </c>
      <c r="H32" s="2">
        <v>2.8412877206825504E-2</v>
      </c>
      <c r="J32" s="17"/>
      <c r="K32" s="17"/>
    </row>
    <row r="33" spans="1:11" x14ac:dyDescent="0.25">
      <c r="A33" s="5" t="s">
        <v>35</v>
      </c>
      <c r="B33">
        <v>30</v>
      </c>
      <c r="D33" s="6">
        <v>45999.45</v>
      </c>
      <c r="E33" s="6">
        <v>0</v>
      </c>
      <c r="F33" s="7"/>
      <c r="G33" s="2">
        <v>0.74876919392181374</v>
      </c>
      <c r="H33" s="2"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v>1366170.41</v>
      </c>
      <c r="E34" s="6">
        <v>418381.25</v>
      </c>
      <c r="F34" s="7"/>
      <c r="G34" s="2">
        <v>0.11411624830785128</v>
      </c>
      <c r="H34" s="2">
        <v>0.10410830352252454</v>
      </c>
      <c r="J34" s="17"/>
      <c r="K34" s="17"/>
    </row>
    <row r="35" spans="1:11" x14ac:dyDescent="0.25">
      <c r="A35" s="5" t="s">
        <v>37</v>
      </c>
      <c r="B35">
        <v>32</v>
      </c>
      <c r="D35" s="6">
        <v>25361.699999999997</v>
      </c>
      <c r="E35" s="6">
        <v>27776.35</v>
      </c>
      <c r="F35" s="7"/>
      <c r="G35" s="2">
        <v>-0.33180258935487439</v>
      </c>
      <c r="H35" s="2">
        <v>0.19735968617984301</v>
      </c>
      <c r="J35" s="17"/>
      <c r="K35" s="17"/>
    </row>
    <row r="36" spans="1:11" x14ac:dyDescent="0.25">
      <c r="A36" s="5" t="s">
        <v>38</v>
      </c>
      <c r="B36">
        <v>33</v>
      </c>
      <c r="D36" s="6">
        <v>21277.9</v>
      </c>
      <c r="E36" s="6">
        <v>15442</v>
      </c>
      <c r="F36" s="7"/>
      <c r="G36" s="2">
        <v>-0.49654669824602082</v>
      </c>
      <c r="H36" s="2">
        <v>0.22640722724113993</v>
      </c>
      <c r="J36" s="17"/>
      <c r="K36" s="17"/>
    </row>
    <row r="37" spans="1:11" x14ac:dyDescent="0.25">
      <c r="A37" s="5" t="s">
        <v>39</v>
      </c>
      <c r="B37">
        <v>34</v>
      </c>
      <c r="D37" s="6">
        <v>13597.5</v>
      </c>
      <c r="E37" s="6">
        <v>5229.3500000000004</v>
      </c>
      <c r="F37" s="7"/>
      <c r="G37" s="2">
        <v>0.35839160839160833</v>
      </c>
      <c r="H37" s="2">
        <v>0.89270331897643818</v>
      </c>
      <c r="J37" s="17"/>
      <c r="K37" s="17"/>
    </row>
    <row r="38" spans="1:11" x14ac:dyDescent="0.25">
      <c r="A38" s="5" t="s">
        <v>40</v>
      </c>
      <c r="B38">
        <v>35</v>
      </c>
      <c r="D38" s="6">
        <v>1806205.8</v>
      </c>
      <c r="E38" s="6">
        <v>676963.35</v>
      </c>
      <c r="F38" s="7"/>
      <c r="G38" s="2">
        <v>-0.28234183559379167</v>
      </c>
      <c r="H38" s="2">
        <v>-0.28842765689823968</v>
      </c>
      <c r="J38" s="17"/>
      <c r="K38" s="17"/>
    </row>
    <row r="39" spans="1:11" x14ac:dyDescent="0.25">
      <c r="A39" s="5" t="s">
        <v>41</v>
      </c>
      <c r="B39">
        <v>36</v>
      </c>
      <c r="D39" s="6">
        <v>5142495.4000000004</v>
      </c>
      <c r="E39" s="6">
        <v>1753867.85</v>
      </c>
      <c r="F39" s="7"/>
      <c r="G39" s="2">
        <v>-0.32354540921724628</v>
      </c>
      <c r="H39" s="2">
        <v>-0.2645971791696593</v>
      </c>
      <c r="J39" s="17"/>
      <c r="K39" s="17"/>
    </row>
    <row r="40" spans="1:11" x14ac:dyDescent="0.25">
      <c r="A40" s="5" t="s">
        <v>42</v>
      </c>
      <c r="B40">
        <v>37</v>
      </c>
      <c r="D40" s="6">
        <v>626920.69999999995</v>
      </c>
      <c r="E40" s="6">
        <v>304994.90000000002</v>
      </c>
      <c r="F40" s="7"/>
      <c r="G40" s="2">
        <v>-0.38537529741255372</v>
      </c>
      <c r="H40" s="2">
        <v>-0.35963204051728326</v>
      </c>
      <c r="J40" s="17"/>
      <c r="K40" s="17"/>
    </row>
    <row r="41" spans="1:11" x14ac:dyDescent="0.25">
      <c r="A41" s="5" t="s">
        <v>43</v>
      </c>
      <c r="B41">
        <v>38</v>
      </c>
      <c r="D41" s="6">
        <v>125162.1</v>
      </c>
      <c r="E41" s="6">
        <v>41151.949999999997</v>
      </c>
      <c r="F41" s="7"/>
      <c r="G41" s="2">
        <v>0.26771078528686076</v>
      </c>
      <c r="H41" s="2">
        <v>-1.3607496707187083E-2</v>
      </c>
      <c r="J41" s="17"/>
      <c r="K41" s="17"/>
    </row>
    <row r="42" spans="1:11" x14ac:dyDescent="0.25">
      <c r="A42" s="5" t="s">
        <v>44</v>
      </c>
      <c r="B42">
        <v>39</v>
      </c>
      <c r="D42" s="6">
        <v>37748.9</v>
      </c>
      <c r="E42" s="6">
        <v>2885.05</v>
      </c>
      <c r="F42" s="7"/>
      <c r="G42" s="2">
        <v>3.0446261156528918</v>
      </c>
      <c r="H42" s="2">
        <v>2.2866826156299846</v>
      </c>
      <c r="J42" s="17"/>
      <c r="K42" s="17"/>
    </row>
    <row r="43" spans="1:11" x14ac:dyDescent="0.25">
      <c r="A43" s="5" t="s">
        <v>45</v>
      </c>
      <c r="B43">
        <v>40</v>
      </c>
      <c r="D43" s="6">
        <v>60011</v>
      </c>
      <c r="E43" s="6">
        <v>16085.300000000001</v>
      </c>
      <c r="F43" s="7"/>
      <c r="G43" s="2">
        <v>-0.11469789439986777</v>
      </c>
      <c r="H43" s="2">
        <v>-0.33467485088887594</v>
      </c>
      <c r="J43" s="17"/>
      <c r="K43" s="17"/>
    </row>
    <row r="44" spans="1:11" x14ac:dyDescent="0.25">
      <c r="A44" s="5" t="s">
        <v>46</v>
      </c>
      <c r="B44">
        <v>41</v>
      </c>
      <c r="D44" s="6">
        <v>2739811.9000000004</v>
      </c>
      <c r="E44" s="6">
        <v>1189892.2000000002</v>
      </c>
      <c r="F44" s="7"/>
      <c r="G44" s="2">
        <v>-0.31084661790731039</v>
      </c>
      <c r="H44" s="2">
        <v>-0.12188308053759045</v>
      </c>
      <c r="J44" s="17"/>
      <c r="K44" s="17"/>
    </row>
    <row r="45" spans="1:11" x14ac:dyDescent="0.25">
      <c r="A45" s="5" t="s">
        <v>47</v>
      </c>
      <c r="B45">
        <v>42</v>
      </c>
      <c r="D45" s="6">
        <v>1435834.63</v>
      </c>
      <c r="E45" s="6">
        <v>416552.14999999997</v>
      </c>
      <c r="F45" s="7"/>
      <c r="G45" s="2">
        <v>-7.7281997155157489E-3</v>
      </c>
      <c r="H45" s="2">
        <v>-0.30984587465835223</v>
      </c>
      <c r="J45" s="17"/>
      <c r="K45" s="17"/>
    </row>
    <row r="46" spans="1:11" x14ac:dyDescent="0.25">
      <c r="A46" s="5" t="s">
        <v>48</v>
      </c>
      <c r="B46">
        <v>43</v>
      </c>
      <c r="D46" s="6">
        <v>1195198.8999999999</v>
      </c>
      <c r="E46" s="6">
        <v>494433.44999999995</v>
      </c>
      <c r="F46" s="7"/>
      <c r="G46" s="2">
        <v>-0.30208088931980748</v>
      </c>
      <c r="H46" s="2">
        <v>-6.4961136766941818E-2</v>
      </c>
      <c r="J46" s="17"/>
      <c r="K46" s="17"/>
    </row>
    <row r="47" spans="1:11" x14ac:dyDescent="0.25">
      <c r="A47" s="5" t="s">
        <v>49</v>
      </c>
      <c r="B47">
        <v>44</v>
      </c>
      <c r="D47" s="6">
        <v>1377133.83</v>
      </c>
      <c r="E47" s="6">
        <v>374387.27</v>
      </c>
      <c r="F47" s="7"/>
      <c r="G47" s="2">
        <v>-0.22485968213858676</v>
      </c>
      <c r="H47" s="2">
        <v>-0.30195401163647173</v>
      </c>
      <c r="J47" s="17"/>
      <c r="K47" s="17"/>
    </row>
    <row r="48" spans="1:11" x14ac:dyDescent="0.25">
      <c r="A48" s="5" t="s">
        <v>50</v>
      </c>
      <c r="B48">
        <v>45</v>
      </c>
      <c r="D48" s="6">
        <v>747844.3</v>
      </c>
      <c r="E48" s="6">
        <v>316982.40000000002</v>
      </c>
      <c r="F48" s="7"/>
      <c r="G48" s="2">
        <v>2.8794921647421701E-2</v>
      </c>
      <c r="H48" s="2">
        <v>0.20178343949044586</v>
      </c>
      <c r="J48" s="17"/>
      <c r="K48" s="17"/>
    </row>
    <row r="49" spans="1:11" x14ac:dyDescent="0.25">
      <c r="A49" s="5" t="s">
        <v>51</v>
      </c>
      <c r="B49">
        <v>46</v>
      </c>
      <c r="D49" s="6">
        <v>1796033.13</v>
      </c>
      <c r="E49" s="6">
        <v>809567.5</v>
      </c>
      <c r="F49" s="7"/>
      <c r="G49" s="2">
        <v>0.12682124771242553</v>
      </c>
      <c r="H49" s="2">
        <v>0.18402335029901962</v>
      </c>
      <c r="J49" s="17"/>
      <c r="K49" s="17"/>
    </row>
    <row r="50" spans="1:11" x14ac:dyDescent="0.25">
      <c r="A50" s="5" t="s">
        <v>52</v>
      </c>
      <c r="B50">
        <v>47</v>
      </c>
      <c r="D50" s="6">
        <v>127902.6</v>
      </c>
      <c r="E50" s="6">
        <v>43024.45</v>
      </c>
      <c r="F50" s="7"/>
      <c r="G50" s="2">
        <v>-0.32625857764962252</v>
      </c>
      <c r="H50" s="2">
        <v>-0.13360914549914027</v>
      </c>
      <c r="J50" s="17"/>
      <c r="K50" s="17"/>
    </row>
    <row r="51" spans="1:11" x14ac:dyDescent="0.25">
      <c r="A51" s="5" t="s">
        <v>53</v>
      </c>
      <c r="B51">
        <v>48</v>
      </c>
      <c r="D51" s="6">
        <v>9052811.5999999996</v>
      </c>
      <c r="E51" s="6">
        <v>3732758.75</v>
      </c>
      <c r="F51" s="7"/>
      <c r="G51" s="2">
        <v>-0.15055052096367283</v>
      </c>
      <c r="H51" s="2">
        <v>-0.29330783637275415</v>
      </c>
      <c r="J51" s="17"/>
      <c r="K51" s="17"/>
    </row>
    <row r="52" spans="1:11" x14ac:dyDescent="0.25">
      <c r="A52" s="5" t="s">
        <v>54</v>
      </c>
      <c r="B52">
        <v>49</v>
      </c>
      <c r="D52" s="6">
        <v>2350742.1</v>
      </c>
      <c r="E52" s="6">
        <v>1080109.77</v>
      </c>
      <c r="F52" s="7"/>
      <c r="G52" s="2">
        <v>-3.7299659778529226E-2</v>
      </c>
      <c r="H52" s="2">
        <v>0.25836848834275039</v>
      </c>
      <c r="J52" s="17"/>
      <c r="K52" s="17"/>
    </row>
    <row r="53" spans="1:11" x14ac:dyDescent="0.25">
      <c r="A53" s="5" t="s">
        <v>55</v>
      </c>
      <c r="B53">
        <v>50</v>
      </c>
      <c r="D53" s="6">
        <v>10793164.199999999</v>
      </c>
      <c r="E53" s="6">
        <v>6331676.0500000007</v>
      </c>
      <c r="F53" s="7"/>
      <c r="G53" s="2">
        <v>-4.0592787835118549E-2</v>
      </c>
      <c r="H53" s="2">
        <v>-0.16448967395220038</v>
      </c>
      <c r="J53" s="17"/>
      <c r="K53" s="17"/>
    </row>
    <row r="54" spans="1:11" x14ac:dyDescent="0.25">
      <c r="A54" s="5" t="s">
        <v>56</v>
      </c>
      <c r="B54">
        <v>51</v>
      </c>
      <c r="D54" s="6">
        <v>2433246.2000000002</v>
      </c>
      <c r="E54" s="6">
        <v>1109868.8999999999</v>
      </c>
      <c r="F54" s="7"/>
      <c r="G54" s="2">
        <v>-0.18730527610288006</v>
      </c>
      <c r="H54" s="2">
        <v>-8.3883999906396722E-2</v>
      </c>
      <c r="J54" s="17"/>
      <c r="K54" s="17"/>
    </row>
    <row r="55" spans="1:11" x14ac:dyDescent="0.25">
      <c r="A55" s="5" t="s">
        <v>57</v>
      </c>
      <c r="B55">
        <v>52</v>
      </c>
      <c r="D55" s="6">
        <v>7574326.2000000002</v>
      </c>
      <c r="E55" s="6">
        <v>2553549.25</v>
      </c>
      <c r="F55" s="7"/>
      <c r="G55" s="2">
        <v>0.88735587074087752</v>
      </c>
      <c r="H55" s="2">
        <v>0.52143893113454354</v>
      </c>
      <c r="J55" s="17"/>
      <c r="K55" s="17"/>
    </row>
    <row r="56" spans="1:11" x14ac:dyDescent="0.25">
      <c r="A56" s="5" t="s">
        <v>58</v>
      </c>
      <c r="B56">
        <v>53</v>
      </c>
      <c r="D56" s="6">
        <v>2570398.1</v>
      </c>
      <c r="E56" s="6">
        <v>1166184.95</v>
      </c>
      <c r="F56" s="7"/>
      <c r="G56" s="2">
        <v>-9.1320237760209033E-2</v>
      </c>
      <c r="H56" s="2">
        <v>-0.10375244526878624</v>
      </c>
      <c r="J56" s="17"/>
      <c r="K56" s="17"/>
    </row>
    <row r="57" spans="1:11" x14ac:dyDescent="0.25">
      <c r="A57" s="5" t="s">
        <v>59</v>
      </c>
      <c r="B57">
        <v>54</v>
      </c>
      <c r="D57" s="6">
        <v>177288.3</v>
      </c>
      <c r="E57" s="6">
        <v>40362</v>
      </c>
      <c r="F57" s="7"/>
      <c r="G57" s="2">
        <v>0.42842478984131982</v>
      </c>
      <c r="H57" s="2">
        <v>-8.116678750985995E-2</v>
      </c>
      <c r="J57" s="17"/>
      <c r="K57" s="17"/>
    </row>
    <row r="58" spans="1:11" x14ac:dyDescent="0.25">
      <c r="A58" s="5" t="s">
        <v>60</v>
      </c>
      <c r="B58">
        <v>55</v>
      </c>
      <c r="D58" s="6">
        <v>2631256.6</v>
      </c>
      <c r="E58" s="6">
        <v>1106488.5999999999</v>
      </c>
      <c r="F58" s="7"/>
      <c r="G58" s="2">
        <v>1.907095740842113E-2</v>
      </c>
      <c r="H58" s="2">
        <v>-0.16358569103746579</v>
      </c>
      <c r="J58" s="17"/>
      <c r="K58" s="17"/>
    </row>
    <row r="59" spans="1:11" x14ac:dyDescent="0.25">
      <c r="A59" s="5" t="s">
        <v>61</v>
      </c>
      <c r="B59">
        <v>56</v>
      </c>
      <c r="D59" s="6">
        <v>1745166.5</v>
      </c>
      <c r="E59" s="6">
        <v>704460.39999999991</v>
      </c>
      <c r="F59" s="7"/>
      <c r="G59" s="2">
        <v>0.12621889463998048</v>
      </c>
      <c r="H59" s="2">
        <v>3.9629755890951301E-2</v>
      </c>
      <c r="J59" s="17"/>
      <c r="K59" s="17"/>
    </row>
    <row r="60" spans="1:11" x14ac:dyDescent="0.25">
      <c r="A60" s="5" t="s">
        <v>62</v>
      </c>
      <c r="B60">
        <v>57</v>
      </c>
      <c r="D60" s="6">
        <v>880189.1</v>
      </c>
      <c r="E60" s="6">
        <v>432515.65</v>
      </c>
      <c r="F60" s="7"/>
      <c r="G60" s="2">
        <v>0.16745152071661851</v>
      </c>
      <c r="H60" s="2">
        <v>0.16372883973571817</v>
      </c>
      <c r="J60" s="17"/>
      <c r="K60" s="17"/>
    </row>
    <row r="61" spans="1:11" x14ac:dyDescent="0.25">
      <c r="A61" s="5" t="s">
        <v>63</v>
      </c>
      <c r="B61">
        <v>58</v>
      </c>
      <c r="D61" s="6">
        <v>4001505.9</v>
      </c>
      <c r="E61" s="6">
        <v>1445070.42</v>
      </c>
      <c r="F61" s="7"/>
      <c r="G61" s="2">
        <v>2.6975694686846019E-3</v>
      </c>
      <c r="H61" s="2">
        <v>0.29208670775808843</v>
      </c>
      <c r="J61" s="17"/>
      <c r="K61" s="17"/>
    </row>
    <row r="62" spans="1:11" x14ac:dyDescent="0.25">
      <c r="A62" s="5" t="s">
        <v>64</v>
      </c>
      <c r="B62">
        <v>59</v>
      </c>
      <c r="D62" s="6">
        <v>2407306.2999999998</v>
      </c>
      <c r="E62" s="6">
        <v>1163699.5999999999</v>
      </c>
      <c r="F62" s="7"/>
      <c r="G62" s="2">
        <v>0.19835200025646538</v>
      </c>
      <c r="H62" s="2">
        <v>0.21303007605754343</v>
      </c>
      <c r="J62" s="17"/>
      <c r="K62" s="17"/>
    </row>
    <row r="63" spans="1:11" x14ac:dyDescent="0.25">
      <c r="A63" s="5" t="s">
        <v>65</v>
      </c>
      <c r="B63">
        <v>60</v>
      </c>
      <c r="D63" s="6">
        <v>992873.7</v>
      </c>
      <c r="E63" s="6">
        <v>425359.19999999995</v>
      </c>
      <c r="F63" s="7"/>
      <c r="G63" s="2">
        <v>-0.27244725286055105</v>
      </c>
      <c r="H63" s="2">
        <v>0.2461619861285993</v>
      </c>
      <c r="J63" s="17"/>
      <c r="K63" s="17"/>
    </row>
    <row r="64" spans="1:11" x14ac:dyDescent="0.25">
      <c r="A64" s="5" t="s">
        <v>66</v>
      </c>
      <c r="B64">
        <v>61</v>
      </c>
      <c r="D64" s="6">
        <v>83836.2</v>
      </c>
      <c r="E64" s="6">
        <v>38708.600000000006</v>
      </c>
      <c r="F64" s="7"/>
      <c r="G64" s="2">
        <v>0.13965172709106466</v>
      </c>
      <c r="H64" s="2">
        <v>0.2757789338901131</v>
      </c>
      <c r="J64" s="17"/>
      <c r="K64" s="17"/>
    </row>
    <row r="65" spans="1:11" x14ac:dyDescent="0.25">
      <c r="A65" s="5" t="s">
        <v>67</v>
      </c>
      <c r="B65">
        <v>62</v>
      </c>
      <c r="D65" s="6">
        <v>36404.9</v>
      </c>
      <c r="E65" s="6">
        <v>16225.3</v>
      </c>
      <c r="F65" s="7"/>
      <c r="G65" s="2">
        <v>-0.38268424988426886</v>
      </c>
      <c r="H65" s="2">
        <v>-7.2728727447293751E-2</v>
      </c>
      <c r="J65" s="17"/>
      <c r="K65" s="17"/>
    </row>
    <row r="66" spans="1:11" x14ac:dyDescent="0.25">
      <c r="A66" s="5" t="s">
        <v>68</v>
      </c>
      <c r="B66">
        <v>63</v>
      </c>
      <c r="D66" s="6">
        <v>15071</v>
      </c>
      <c r="E66" s="6">
        <v>12025.650000000001</v>
      </c>
      <c r="F66" s="7"/>
      <c r="G66" s="2">
        <v>-0.989042716103543</v>
      </c>
      <c r="H66" s="2">
        <v>-0.10479143326124896</v>
      </c>
      <c r="J66" s="17"/>
      <c r="K66" s="17"/>
    </row>
    <row r="67" spans="1:11" x14ac:dyDescent="0.25">
      <c r="A67" s="5" t="s">
        <v>69</v>
      </c>
      <c r="B67">
        <v>64</v>
      </c>
      <c r="D67" s="6">
        <v>2563827.4499999997</v>
      </c>
      <c r="E67" s="6">
        <v>1096628.05</v>
      </c>
      <c r="F67" s="7"/>
      <c r="G67" s="2">
        <v>-0.10073479681969544</v>
      </c>
      <c r="H67" s="2">
        <v>-0.18549009632985847</v>
      </c>
      <c r="J67" s="17"/>
      <c r="K67" s="17"/>
    </row>
    <row r="68" spans="1:11" x14ac:dyDescent="0.25">
      <c r="A68" s="5" t="s">
        <v>70</v>
      </c>
      <c r="B68">
        <v>65</v>
      </c>
      <c r="D68" s="6">
        <v>84478.8</v>
      </c>
      <c r="E68" s="6">
        <v>44585.8</v>
      </c>
      <c r="F68" s="7"/>
      <c r="G68" s="2">
        <v>-5.5296364718038671E-2</v>
      </c>
      <c r="H68" s="2">
        <v>0.16048865365169318</v>
      </c>
      <c r="J68" s="17"/>
      <c r="K68" s="17"/>
    </row>
    <row r="69" spans="1:11" x14ac:dyDescent="0.25">
      <c r="A69" s="5" t="s">
        <v>71</v>
      </c>
      <c r="B69">
        <v>66</v>
      </c>
      <c r="D69" s="6">
        <v>1636479.25</v>
      </c>
      <c r="E69" s="6">
        <v>1018819.55</v>
      </c>
      <c r="F69" s="7"/>
      <c r="G69" s="2">
        <v>-0.14410251172094957</v>
      </c>
      <c r="H69" s="2">
        <v>0.70662172604355611</v>
      </c>
      <c r="J69" s="17"/>
      <c r="K69" s="17"/>
    </row>
    <row r="70" spans="1:11" x14ac:dyDescent="0.25">
      <c r="A70" t="s">
        <v>72</v>
      </c>
      <c r="B70">
        <v>67</v>
      </c>
      <c r="D70" s="6">
        <v>48547.100000000006</v>
      </c>
      <c r="E70" s="6">
        <v>28131.950000000004</v>
      </c>
      <c r="G70" s="10">
        <v>0.21907189312708741</v>
      </c>
      <c r="H70" s="10">
        <v>0.11337821365248235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126053107.62999998</v>
      </c>
      <c r="E72" s="6">
        <v>56287878.839999996</v>
      </c>
      <c r="G72" s="11">
        <v>-3.136604826593592E-2</v>
      </c>
      <c r="H72" s="11">
        <v>-1.1705417275937546E-2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2020-06-18T21:10:05+00:00</_EndDate>
    <Subsite xmlns="49dd70ed-5133-4753-9c09-07253e2e7b43"/>
    <StartDate xmlns="http://schemas.microsoft.com/sharepoint/v3">2020-06-18T21:10:05+00:00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B3373-C5A0-4075-841A-62F151A3DF8C}"/>
</file>

<file path=customXml/itemProps2.xml><?xml version="1.0" encoding="utf-8"?>
<ds:datastoreItem xmlns:ds="http://schemas.openxmlformats.org/officeDocument/2006/customXml" ds:itemID="{96C1D822-620B-40BD-BF63-00013A270192}"/>
</file>

<file path=customXml/itemProps3.xml><?xml version="1.0" encoding="utf-8"?>
<ds:datastoreItem xmlns:ds="http://schemas.openxmlformats.org/officeDocument/2006/customXml" ds:itemID="{180EDA0B-115C-4990-A6D2-7C55C615D5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March 2020</vt:lpstr>
      <vt:lpstr>Week of March 2nd</vt:lpstr>
      <vt:lpstr>Week of March 9th</vt:lpstr>
      <vt:lpstr>Week of March 16th</vt:lpstr>
      <vt:lpstr>Week of March 23rd</vt:lpstr>
      <vt:lpstr>Week of March 30th</vt:lpstr>
      <vt:lpstr>March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2020-04-07T12:41:03Z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