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2\"/>
    </mc:Choice>
  </mc:AlternateContent>
  <xr:revisionPtr revIDLastSave="0" documentId="8_{5251BF63-1B3B-4B85-86A0-B8FB258EB00D}" xr6:coauthVersionLast="44" xr6:coauthVersionMax="44" xr10:uidLastSave="{00000000-0000-0000-0000-000000000000}"/>
  <bookViews>
    <workbookView xWindow="30120" yWindow="1905" windowWidth="22725" windowHeight="10935" tabRatio="907" xr2:uid="{00000000-000D-0000-FFFF-FFFF00000000}"/>
  </bookViews>
  <sheets>
    <sheet name="February 2020" sheetId="11" r:id="rId1"/>
    <sheet name="Week of February 3rd" sheetId="169" r:id="rId2"/>
    <sheet name="Week of February 10th" sheetId="170" r:id="rId3"/>
    <sheet name="Week of February 17th" sheetId="171" r:id="rId4"/>
    <sheet name="Week of February 24th" sheetId="172" r:id="rId5"/>
    <sheet name="February 2019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72" l="1"/>
  <c r="E71" i="172"/>
  <c r="D71" i="171"/>
  <c r="E71" i="171"/>
  <c r="D71" i="170"/>
  <c r="E71" i="170"/>
  <c r="D71" i="169"/>
  <c r="E71" i="169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<sst xmlns="http://schemas.openxmlformats.org/spreadsheetml/2006/main" count="461" uniqueCount="82">
  <si>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</si>
  <si>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</si>
  <si>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</si>
  <si>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</si>
  <si>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</si>
  <si>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</si>
  <si>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</si>
  <si>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</si>
  <si>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</si>
  <si>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</si>
  <si>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</si>
  <si>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</si>
  <si>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</si>
  <si>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</si>
  <si>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</si>
  <si>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</si>
  <si>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</si>
  <si>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</si>
  <si>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</si>
  <si>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</si>
  <si>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</si>
  <si>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</si>
  <si>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</si>
  <si>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</si>
  <si>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</si>
  <si>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</si>
  <si>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</si>
  <si>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</si>
  <si>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</si>
  <si>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</si>
  <si>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</si>
  <si>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</si>
  <si>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</si>
  <si>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</si>
  <si>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</si>
  <si>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</si>
  <si>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</si>
  <si>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</si>
  <si>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</si>
  <si>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</si>
  <si>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</si>
  <si>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</si>
  <si>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</si>
  <si>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</si>
  <si>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</si>
  <si>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</si>
  <si>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</si>
  <si>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</si>
  <si>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</si>
  <si>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</si>
  <si>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</si>
  <si>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</si>
  <si>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</si>
  <si>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</si>
  <si>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</si>
  <si>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</si>
  <si>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</si>
  <si>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</si>
  <si>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</si>
  <si>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</si>
  <si>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</si>
  <si>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</si>
  <si>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</si>
  <si>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</si>
  <si>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</si>
  <si>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</si>
  <si>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</si>
  <si>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</si>
  <si>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</si>
  <si>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</si>
  <si>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</si>
  <si>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</si>
  <si>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</si>
  <si>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</si>
  <si>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</si>
  <si>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</si>
  <si>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</si>
  <si>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02/03/2020</t>
  </si>
  <si>
    <t>Week of 02/10/2020</t>
  </si>
  <si>
    <t>Week of 02/17/2020</t>
  </si>
  <si>
    <t>Week of 02/24/2020</t>
  </si>
  <si>
    <t>February 1 - 28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</si>
</sst>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6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'February 2019'!A1</f>
        <v>February 1 - 28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February 3rd:Week of February 24th'!D3)</f>
        <v>877235</v>
      </c>
      <c r="E4" s="6">
        <f>SUM('Week of February 3rd:Week of February 24th'!E3)</f>
        <v>629729.44999999995</v>
      </c>
      <c r="F4" s="7"/>
      <c r="G4" s="20">
        <f>IFERROR((D4/'February 2019'!D4)-1,0)</f>
        <v>0.14899930240240256</v>
      </c>
      <c r="H4" s="20">
        <f>IFERROR((E4/'February 2019'!E4)-1,0)</f>
        <v>4.8029702272463837E-2</v>
      </c>
      <c r="J4" s="17"/>
      <c r="K4" s="17"/>
    </row>
    <row r="5" spans="1:11" x14ac:dyDescent="0.25">
      <c r="A5" s="5" t="s">
        <v>7</v>
      </c>
      <c r="B5">
        <v>2</v>
      </c>
      <c r="D5" s="6">
        <f>SUM('Week of February 3rd:Week of February 24th'!D4)</f>
        <v>34847.4</v>
      </c>
      <c r="E5" s="6">
        <f>SUM('Week of February 3rd:Week of February 24th'!E4)</f>
        <v>31139.5</v>
      </c>
      <c r="F5" s="7"/>
      <c r="G5" s="21">
        <f>IFERROR((D5/'February 2019'!D5)-1,0)</f>
        <v>-0.88662099499858793</v>
      </c>
      <c r="H5" s="21">
        <f>IFERROR((E5/'February 2019'!E5)-1,0)</f>
        <v>-0.80222208390389638</v>
      </c>
      <c r="J5" s="17"/>
      <c r="K5" s="17"/>
    </row>
    <row r="6" spans="1:11" x14ac:dyDescent="0.25">
      <c r="A6" s="5" t="s">
        <v>8</v>
      </c>
      <c r="B6">
        <v>3</v>
      </c>
      <c r="D6" s="6">
        <f>SUM('Week of February 3rd:Week of February 24th'!D5)</f>
        <v>1619371.6</v>
      </c>
      <c r="E6" s="6">
        <f>SUM('Week of February 3rd:Week of February 24th'!E5)</f>
        <v>695087.04999999993</v>
      </c>
      <c r="F6" s="7"/>
      <c r="G6" s="21">
        <f>IFERROR((D6/'February 2019'!D6)-1,0)</f>
        <v>0.33646605899337634</v>
      </c>
      <c r="H6" s="21">
        <f>IFERROR((E6/'February 2019'!E6)-1,0)</f>
        <v>0.47572842227128165</v>
      </c>
      <c r="J6" s="17"/>
      <c r="K6" s="17"/>
    </row>
    <row r="7" spans="1:11" x14ac:dyDescent="0.25">
      <c r="A7" s="5" t="s">
        <v>9</v>
      </c>
      <c r="B7">
        <v>4</v>
      </c>
      <c r="D7" s="6">
        <f>SUM('Week of February 3rd:Week of February 24th'!D6)</f>
        <v>37530.5</v>
      </c>
      <c r="E7" s="6">
        <f>SUM('Week of February 3rd:Week of February 24th'!E6)</f>
        <v>20966.400000000001</v>
      </c>
      <c r="F7" s="7"/>
      <c r="G7" s="21">
        <f>IFERROR((D7/'February 2019'!D7)-1,0)</f>
        <v>0.25426940532447473</v>
      </c>
      <c r="H7" s="21">
        <f>IFERROR((E7/'February 2019'!E7)-1,0)</f>
        <v>8.449046834549323E-2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February 3rd:Week of February 24th'!D7)</f>
        <v>2293990.2999999998</v>
      </c>
      <c r="E8" s="6">
        <f>SUM('Week of February 3rd:Week of February 24th'!E7)</f>
        <v>1449772.45</v>
      </c>
      <c r="F8" s="7"/>
      <c r="G8" s="21">
        <f>IFERROR((D8/'February 2019'!D8)-1,0)</f>
        <v>5.3954763739465728E-2</v>
      </c>
      <c r="H8" s="21">
        <f>IFERROR((E8/'February 2019'!E8)-1,0)</f>
        <v>0.54719993963905966</v>
      </c>
      <c r="J8" s="17"/>
      <c r="K8" s="17"/>
    </row>
    <row r="9" spans="1:11" x14ac:dyDescent="0.25">
      <c r="A9" s="5" t="s">
        <v>11</v>
      </c>
      <c r="B9">
        <v>6</v>
      </c>
      <c r="D9" s="6">
        <f>SUM('Week of February 3rd:Week of February 24th'!D8)</f>
        <v>13317197.4</v>
      </c>
      <c r="E9" s="6">
        <f>SUM('Week of February 3rd:Week of February 24th'!E8)</f>
        <v>6978534.1500000004</v>
      </c>
      <c r="F9" s="7"/>
      <c r="G9" s="21">
        <f>IFERROR((D9/'February 2019'!D9)-1,0)</f>
        <v>0.2957402846046433</v>
      </c>
      <c r="H9" s="21">
        <f>IFERROR((E9/'February 2019'!E9)-1,0)</f>
        <v>0.57488609353836573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February 3rd:Week of February 24th'!D9)</f>
        <v>10058.299999999999</v>
      </c>
      <c r="E10" s="6">
        <f>SUM('Week of February 3rd:Week of February 24th'!E9)</f>
        <v>9641.1</v>
      </c>
      <c r="F10" s="7"/>
      <c r="G10" s="21">
        <f>IFERROR((D10/'February 2019'!D10)-1,0)</f>
        <v>1.3390851375549402</v>
      </c>
      <c r="H10" s="21">
        <f>IFERROR((E10/'February 2019'!E10)-1,0)</f>
        <v>1.2362396492937164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February 3rd:Week of February 24th'!D10)</f>
        <v>1370783.2</v>
      </c>
      <c r="E11" s="6">
        <f>SUM('Week of February 3rd:Week of February 24th'!E10)</f>
        <v>599732.35</v>
      </c>
      <c r="F11" s="7"/>
      <c r="G11" s="21">
        <f>IFERROR((D11/'February 2019'!D11)-1,0)</f>
        <v>0.36605501039801047</v>
      </c>
      <c r="H11" s="21">
        <f>IFERROR((E11/'February 2019'!E11)-1,0)</f>
        <v>0.74459041062278097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February 3rd:Week of February 24th'!D11)</f>
        <v>528107.30000000005</v>
      </c>
      <c r="E12" s="6">
        <f>SUM('Week of February 3rd:Week of February 24th'!E11)</f>
        <v>301265.64999999997</v>
      </c>
      <c r="F12" s="7"/>
      <c r="G12" s="21">
        <f>IFERROR((D12/'February 2019'!D12)-1,0)</f>
        <v>7.6808563782337247E-2</v>
      </c>
      <c r="H12" s="21">
        <f>IFERROR((E12/'February 2019'!E12)-1,0)</f>
        <v>-0.31447328285615761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February 3rd:Week of February 24th'!D12)</f>
        <v>647675.69999999995</v>
      </c>
      <c r="E13" s="6">
        <f>SUM('Week of February 3rd:Week of February 24th'!E12)</f>
        <v>458462.9</v>
      </c>
      <c r="F13" s="7"/>
      <c r="G13" s="21">
        <f>IFERROR((D13/'February 2019'!D13)-1,0)</f>
        <v>0.33047131922505613</v>
      </c>
      <c r="H13" s="21">
        <f>IFERROR((E13/'February 2019'!E13)-1,0)</f>
        <v>0.43830753503550479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February 3rd:Week of February 24th'!D13)</f>
        <v>4023866</v>
      </c>
      <c r="E14" s="6">
        <f>SUM('Week of February 3rd:Week of February 24th'!E13)</f>
        <v>1178479.75</v>
      </c>
      <c r="F14" s="7"/>
      <c r="G14" s="21">
        <f>IFERROR((D14/'February 2019'!D14)-1,0)</f>
        <v>2.4833635997023373E-2</v>
      </c>
      <c r="H14" s="21">
        <f>IFERROR((E14/'February 2019'!E14)-1,0)</f>
        <v>5.5905773059057751E-2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February 3rd:Week of February 24th'!D14)</f>
        <v>126891.8</v>
      </c>
      <c r="E15" s="6">
        <f>SUM('Week of February 3rd:Week of February 24th'!E14)</f>
        <v>80104.149999999994</v>
      </c>
      <c r="F15" s="7"/>
      <c r="G15" s="21">
        <f>IFERROR((D15/'February 2019'!D15)-1,0)</f>
        <v>-6.0381603022967578E-2</v>
      </c>
      <c r="H15" s="21">
        <f>IFERROR((E15/'February 2019'!E15)-1,0)</f>
        <v>0.47431991084599656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February 3rd:Week of February 24th'!D15)</f>
        <v>11548329.6</v>
      </c>
      <c r="E16" s="6">
        <f>SUM('Week of February 3rd:Week of February 24th'!E15)</f>
        <v>6957361.6000000006</v>
      </c>
      <c r="F16" s="7"/>
      <c r="G16" s="21">
        <f>IFERROR((D16/'February 2019'!D16)-1,0)</f>
        <v>-0.13762564259542953</v>
      </c>
      <c r="H16" s="21">
        <f>IFERROR((E16/'February 2019'!E16)-1,0)</f>
        <v>5.8694498187352062E-2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February 3rd:Week of February 24th'!D16)</f>
        <v>205165.06</v>
      </c>
      <c r="E17" s="6">
        <f>SUM('Week of February 3rd:Week of February 24th'!E16)</f>
        <v>29341.9</v>
      </c>
      <c r="F17" s="7"/>
      <c r="G17" s="21">
        <f>IFERROR((D17/'February 2019'!D17)-1,0)</f>
        <v>1.8338694015677337</v>
      </c>
      <c r="H17" s="21">
        <f>IFERROR((E17/'February 2019'!E17)-1,0)</f>
        <v>0.9316144789290568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February 3rd:Week of February 24th'!D17)</f>
        <v>0</v>
      </c>
      <c r="E18" s="6">
        <f>SUM('Week of February 3rd:Week of February 24th'!E17)</f>
        <v>0</v>
      </c>
      <c r="F18" s="7"/>
      <c r="G18" s="21">
        <f>IFERROR((D18/'February 2019'!D18)-1,0)</f>
        <v>0</v>
      </c>
      <c r="H18" s="21">
        <f>IFERROR((E18/'February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February 3rd:Week of February 24th'!D18)</f>
        <v>3781374.8</v>
      </c>
      <c r="E19" s="6">
        <f>SUM('Week of February 3rd:Week of February 24th'!E18)</f>
        <v>2434421.15</v>
      </c>
      <c r="F19" s="7"/>
      <c r="G19" s="21">
        <f>IFERROR((D19/'February 2019'!D19)-1,0)</f>
        <v>0.32194168637030351</v>
      </c>
      <c r="H19" s="21">
        <f>IFERROR((E19/'February 2019'!E19)-1,0)</f>
        <v>0.56391440829394224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February 3rd:Week of February 24th'!D19)</f>
        <v>1410595.34</v>
      </c>
      <c r="E20" s="6">
        <f>SUM('Week of February 3rd:Week of February 24th'!E19)</f>
        <v>725614.05</v>
      </c>
      <c r="F20" s="7"/>
      <c r="G20" s="21">
        <f>IFERROR((D20/'February 2019'!D20)-1,0)</f>
        <v>0.18937332820235575</v>
      </c>
      <c r="H20" s="21">
        <f>IFERROR((E20/'February 2019'!E20)-1,0)</f>
        <v>0.90204637721048653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February 3rd:Week of February 24th'!D20)</f>
        <v>557002.6</v>
      </c>
      <c r="E21" s="6">
        <f>SUM('Week of February 3rd:Week of February 24th'!E20)</f>
        <v>312173.05000000005</v>
      </c>
      <c r="F21" s="7"/>
      <c r="G21" s="21">
        <f>IFERROR((D21/'February 2019'!D21)-1,0)</f>
        <v>7.2766345261977117E-2</v>
      </c>
      <c r="H21" s="21">
        <f>IFERROR((E21/'February 2019'!E21)-1,0)</f>
        <v>0.57168710153763747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February 3rd:Week of February 24th'!D21)</f>
        <v>87493</v>
      </c>
      <c r="E22" s="6">
        <f>SUM('Week of February 3rd:Week of February 24th'!E21)</f>
        <v>21383.599999999999</v>
      </c>
      <c r="F22" s="7"/>
      <c r="G22" s="21">
        <f>IFERROR((D22/'February 2019'!D22)-1,0)</f>
        <v>0.50768377119972974</v>
      </c>
      <c r="H22" s="21">
        <f>IFERROR((E22/'February 2019'!E22)-1,0)</f>
        <v>0.23979788550904013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February 3rd:Week of February 24th'!D22)</f>
        <v>49214.899999999994</v>
      </c>
      <c r="E23" s="6">
        <f>SUM('Week of February 3rd:Week of February 24th'!E22)</f>
        <v>27210.399999999998</v>
      </c>
      <c r="F23" s="7"/>
      <c r="G23" s="21">
        <f>IFERROR((D23/'February 2019'!D23)-1,0)</f>
        <v>0.33739775537378724</v>
      </c>
      <c r="H23" s="21">
        <f>IFERROR((E23/'February 2019'!E23)-1,0)</f>
        <v>0.52765714959423082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February 3rd:Week of February 24th'!D23)</f>
        <v>22586.2</v>
      </c>
      <c r="E24" s="6">
        <f>SUM('Week of February 3rd:Week of February 24th'!E23)</f>
        <v>13748.35</v>
      </c>
      <c r="F24" s="7"/>
      <c r="G24" s="21">
        <f>IFERROR((D24/'February 2019'!D24)-1,0)</f>
        <v>0.10708526333848001</v>
      </c>
      <c r="H24" s="21">
        <f>IFERROR((E24/'February 2019'!E24)-1,0)</f>
        <v>9.8984416529110719E-2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February 3rd:Week of February 24th'!D24)</f>
        <v>21289.8</v>
      </c>
      <c r="E25" s="6">
        <f>SUM('Week of February 3rd:Week of February 24th'!E24)</f>
        <v>8301.2999999999993</v>
      </c>
      <c r="F25" s="7"/>
      <c r="G25" s="21">
        <f>IFERROR((D25/'February 2019'!D25)-1,0)</f>
        <v>0.44443389057750737</v>
      </c>
      <c r="H25" s="21">
        <f>IFERROR((E25/'February 2019'!E25)-1,0)</f>
        <v>-0.16921783600126106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February 3rd:Week of February 24th'!D25)</f>
        <v>43594.25</v>
      </c>
      <c r="E26" s="6">
        <f>SUM('Week of February 3rd:Week of February 24th'!E25)</f>
        <v>92470</v>
      </c>
      <c r="F26" s="7"/>
      <c r="G26" s="21">
        <f>IFERROR((D26/'February 2019'!D26)-1,0)</f>
        <v>-0.41786664049391709</v>
      </c>
      <c r="H26" s="21">
        <f>IFERROR((E26/'February 2019'!E26)-1,0)</f>
        <v>1.8099983429864075E-2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February 3rd:Week of February 24th'!D26)</f>
        <v>12219.199999999999</v>
      </c>
      <c r="E27" s="6">
        <f>SUM('Week of February 3rd:Week of February 24th'!E26)</f>
        <v>4334.3999999999996</v>
      </c>
      <c r="F27" s="7"/>
      <c r="G27" s="21">
        <f>IFERROR((D27/'February 2019'!D27)-1,0)</f>
        <v>3.2358358256872721E-2</v>
      </c>
      <c r="H27" s="21">
        <f>IFERROR((E27/'February 2019'!E27)-1,0)</f>
        <v>0.22844955857553817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February 3rd:Week of February 24th'!D27)</f>
        <v>35198.799999999996</v>
      </c>
      <c r="E28" s="6">
        <f>SUM('Week of February 3rd:Week of February 24th'!E27)</f>
        <v>22601.599999999999</v>
      </c>
      <c r="F28" s="7"/>
      <c r="G28" s="21">
        <f>IFERROR((D28/'February 2019'!D28)-1,0)</f>
        <v>0.4438223217618511</v>
      </c>
      <c r="H28" s="21">
        <f>IFERROR((E28/'February 2019'!E28)-1,0)</f>
        <v>0.52384548221912808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February 3rd:Week of February 24th'!D28)</f>
        <v>70041.3</v>
      </c>
      <c r="E29" s="6">
        <f>SUM('Week of February 3rd:Week of February 24th'!E28)</f>
        <v>29419.25</v>
      </c>
      <c r="F29" s="7"/>
      <c r="G29" s="21">
        <f>IFERROR((D29/'February 2019'!D29)-1,0)</f>
        <v>-0.64093445534961324</v>
      </c>
      <c r="H29" s="21">
        <f>IFERROR((E29/'February 2019'!E29)-1,0)</f>
        <v>4.8237245438786713E-2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February 3rd:Week of February 24th'!D29)</f>
        <v>708607.2</v>
      </c>
      <c r="E30" s="6">
        <f>SUM('Week of February 3rd:Week of February 24th'!E29)</f>
        <v>428027.6</v>
      </c>
      <c r="F30" s="7"/>
      <c r="G30" s="21">
        <f>IFERROR((D30/'February 2019'!D30)-1,0)</f>
        <v>0.43974880113075421</v>
      </c>
      <c r="H30" s="21">
        <f>IFERROR((E30/'February 2019'!E30)-1,0)</f>
        <v>0.51200388319731882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February 3rd:Week of February 24th'!D30)</f>
        <v>296825.90000000002</v>
      </c>
      <c r="E31" s="6">
        <f>SUM('Week of February 3rd:Week of February 24th'!E30)</f>
        <v>128970.1</v>
      </c>
      <c r="F31" s="7"/>
      <c r="G31" s="21">
        <f>IFERROR((D31/'February 2019'!D31)-1,0)</f>
        <v>0.27502315288118084</v>
      </c>
      <c r="H31" s="21">
        <f>IFERROR((E31/'February 2019'!E31)-1,0)</f>
        <v>-0.50041012667152041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February 3rd:Week of February 24th'!D31)</f>
        <v>7395789.7999999998</v>
      </c>
      <c r="E32" s="6">
        <f>SUM('Week of February 3rd:Week of February 24th'!E31)</f>
        <v>4055109.4499999997</v>
      </c>
      <c r="F32" s="7"/>
      <c r="G32" s="21">
        <f>IFERROR((D32/'February 2019'!D32)-1,0)</f>
        <v>0.32135196085199547</v>
      </c>
      <c r="H32" s="21">
        <f>IFERROR((E32/'February 2019'!E32)-1,0)</f>
        <v>0.36744732312719108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February 3rd:Week of February 24th'!D32)</f>
        <v>14561.400000000001</v>
      </c>
      <c r="E33" s="6">
        <f>SUM('Week of February 3rd:Week of February 24th'!E32)</f>
        <v>12082.010000000002</v>
      </c>
      <c r="F33" s="7"/>
      <c r="G33" s="21">
        <f>IFERROR((D33/'February 2019'!D33)-1,0)</f>
        <v>-0.65844607907526598</v>
      </c>
      <c r="H33" s="21">
        <f>IFERROR((E33/'February 2019'!E33)-1,0)</f>
        <v>19.658305548431226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February 3rd:Week of February 24th'!D33)</f>
        <v>1144254.48</v>
      </c>
      <c r="E34" s="6">
        <f>SUM('Week of February 3rd:Week of February 24th'!E33)</f>
        <v>410711.35000000003</v>
      </c>
      <c r="F34" s="7"/>
      <c r="G34" s="21">
        <f>IFERROR((D34/'February 2019'!D34)-1,0)</f>
        <v>0.1860126819163237</v>
      </c>
      <c r="H34" s="21">
        <f>IFERROR((E34/'February 2019'!E34)-1,0)</f>
        <v>0.13336700870022122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February 3rd:Week of February 24th'!D34)</f>
        <v>36852.899999999994</v>
      </c>
      <c r="E35" s="6">
        <f>SUM('Week of February 3rd:Week of February 24th'!E34)</f>
        <v>23541</v>
      </c>
      <c r="F35" s="7"/>
      <c r="G35" s="21">
        <f>IFERROR((D35/'February 2019'!D35)-1,0)</f>
        <v>-0.39221435910460523</v>
      </c>
      <c r="H35" s="21">
        <f>IFERROR((E35/'February 2019'!E35)-1,0)</f>
        <v>-0.29983448362012433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February 3rd:Week of February 24th'!D35)</f>
        <v>34765.5</v>
      </c>
      <c r="E36" s="6">
        <f>SUM('Week of February 3rd:Week of February 24th'!E35)</f>
        <v>10613.4</v>
      </c>
      <c r="F36" s="7"/>
      <c r="G36" s="21">
        <f>IFERROR((D36/'February 2019'!D36)-1,0)</f>
        <v>0.6193348549070754</v>
      </c>
      <c r="H36" s="21">
        <f>IFERROR((E36/'February 2019'!E36)-1,0)</f>
        <v>0.23258271685228826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February 3rd:Week of February 24th'!D36)</f>
        <v>2905</v>
      </c>
      <c r="E37" s="6">
        <f>SUM('Week of February 3rd:Week of February 24th'!E36)</f>
        <v>802.55</v>
      </c>
      <c r="F37" s="7"/>
      <c r="G37" s="21">
        <f>IFERROR((D37/'February 2019'!D37)-1,0)</f>
        <v>-0.83647253526676646</v>
      </c>
      <c r="H37" s="21">
        <f>IFERROR((E37/'February 2019'!E37)-1,0)</f>
        <v>-0.24942716857610481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February 3rd:Week of February 24th'!D37)</f>
        <v>1271508</v>
      </c>
      <c r="E38" s="6">
        <f>SUM('Week of February 3rd:Week of February 24th'!E37)</f>
        <v>775009.9</v>
      </c>
      <c r="F38" s="7"/>
      <c r="G38" s="21">
        <f>IFERROR((D38/'February 2019'!D38)-1,0)</f>
        <v>-0.31064921796993628</v>
      </c>
      <c r="H38" s="21">
        <f>IFERROR((E38/'February 2019'!E38)-1,0)</f>
        <v>3.0196193373995595E-2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February 3rd:Week of February 24th'!D38)</f>
        <v>4083646</v>
      </c>
      <c r="E39" s="6">
        <f>SUM('Week of February 3rd:Week of February 24th'!E38)</f>
        <v>2123490.25</v>
      </c>
      <c r="F39" s="7"/>
      <c r="G39" s="21">
        <f>IFERROR((D39/'February 2019'!D39)-1,0)</f>
        <v>-0.13315025877941344</v>
      </c>
      <c r="H39" s="21">
        <f>IFERROR((E39/'February 2019'!E39)-1,0)</f>
        <v>0.30612776946797449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February 3rd:Week of February 24th'!D39)</f>
        <v>851153.1</v>
      </c>
      <c r="E40" s="6">
        <f>SUM('Week of February 3rd:Week of February 24th'!E39)</f>
        <v>688795.10000000009</v>
      </c>
      <c r="F40" s="7"/>
      <c r="G40" s="21">
        <f>IFERROR((D40/'February 2019'!D40)-1,0)</f>
        <v>0.50932456486605227</v>
      </c>
      <c r="H40" s="21">
        <f>IFERROR((E40/'February 2019'!E40)-1,0)</f>
        <v>-9.07311673052692E-2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February 3rd:Week of February 24th'!D40)</f>
        <v>115330.1</v>
      </c>
      <c r="E41" s="6">
        <f>SUM('Week of February 3rd:Week of February 24th'!E40)</f>
        <v>52948.350000000006</v>
      </c>
      <c r="F41" s="7"/>
      <c r="G41" s="21">
        <f>IFERROR((D41/'February 2019'!D41)-1,0)</f>
        <v>0.96022945525622494</v>
      </c>
      <c r="H41" s="21">
        <f>IFERROR((E41/'February 2019'!E41)-1,0)</f>
        <v>-0.390519432906415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February 3rd:Week of February 24th'!D41)</f>
        <v>4303.6000000000004</v>
      </c>
      <c r="E42" s="6">
        <f>SUM('Week of February 3rd:Week of February 24th'!E41)</f>
        <v>3720.1500000000005</v>
      </c>
      <c r="F42" s="7"/>
      <c r="G42" s="21">
        <f>IFERROR((D42/'February 2019'!D42)-1,0)</f>
        <v>1.623986342296202</v>
      </c>
      <c r="H42" s="21">
        <f>IFERROR((E42/'February 2019'!E42)-1,0)</f>
        <v>-9.1227770177838563E-2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February 3rd:Week of February 24th'!D42)</f>
        <v>37345</v>
      </c>
      <c r="E43" s="6">
        <f>SUM('Week of February 3rd:Week of February 24th'!E42)</f>
        <v>30601.55</v>
      </c>
      <c r="F43" s="7"/>
      <c r="G43" s="21">
        <f>IFERROR((D43/'February 2019'!D43)-1,0)</f>
        <v>1.0061670364381605</v>
      </c>
      <c r="H43" s="21">
        <f>IFERROR((E43/'February 2019'!E43)-1,0)</f>
        <v>9.3605877473634305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February 3rd:Week of February 24th'!D43)</f>
        <v>2838134.6</v>
      </c>
      <c r="E44" s="6">
        <f>SUM('Week of February 3rd:Week of February 24th'!E43)</f>
        <v>1371143.2</v>
      </c>
      <c r="F44" s="7"/>
      <c r="G44" s="21">
        <f>IFERROR((D44/'February 2019'!D44)-1,0)</f>
        <v>-3.0932644852394886E-2</v>
      </c>
      <c r="H44" s="21">
        <f>IFERROR((E44/'February 2019'!E44)-1,0)</f>
        <v>0.12871144496772802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February 3rd:Week of February 24th'!D44)</f>
        <v>1276821.33</v>
      </c>
      <c r="E45" s="6">
        <f>SUM('Week of February 3rd:Week of February 24th'!E44)</f>
        <v>600574.80000000005</v>
      </c>
      <c r="F45" s="7"/>
      <c r="G45" s="21">
        <f>IFERROR((D45/'February 2019'!D45)-1,0)</f>
        <v>0.12917822791844769</v>
      </c>
      <c r="H45" s="21">
        <f>IFERROR((E45/'February 2019'!E45)-1,0)</f>
        <v>0.32102887523836876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February 3rd:Week of February 24th'!D45)</f>
        <v>1174968.9000000001</v>
      </c>
      <c r="E46" s="6">
        <f>SUM('Week of February 3rd:Week of February 24th'!E45)</f>
        <v>593979.05000000005</v>
      </c>
      <c r="F46" s="7"/>
      <c r="G46" s="21">
        <f>IFERROR((D46/'February 2019'!D46)-1,0)</f>
        <v>0.15539761971957033</v>
      </c>
      <c r="H46" s="21">
        <f>IFERROR((E46/'February 2019'!E46)-1,0)</f>
        <v>0.48862751221018375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February 3rd:Week of February 24th'!D46)</f>
        <v>886750.9</v>
      </c>
      <c r="E47" s="6">
        <f>SUM('Week of February 3rd:Week of February 24th'!E46)</f>
        <v>318093.65000000002</v>
      </c>
      <c r="F47" s="7"/>
      <c r="G47" s="21">
        <f>IFERROR((D47/'February 2019'!D47)-1,0)</f>
        <v>-0.16815214015217417</v>
      </c>
      <c r="H47" s="21">
        <f>IFERROR((E47/'February 2019'!E47)-1,0)</f>
        <v>-0.11013908907195979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February 3rd:Week of February 24th'!D47)</f>
        <v>547982.4</v>
      </c>
      <c r="E48" s="6">
        <f>SUM('Week of February 3rd:Week of February 24th'!E47)</f>
        <v>450337.65</v>
      </c>
      <c r="F48" s="7"/>
      <c r="G48" s="21">
        <f>IFERROR((D48/'February 2019'!D48)-1,0)</f>
        <v>0.23409675629319482</v>
      </c>
      <c r="H48" s="21">
        <f>IFERROR((E48/'February 2019'!E48)-1,0)</f>
        <v>1.3890876681551902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February 3rd:Week of February 24th'!D48)</f>
        <v>1195837.2</v>
      </c>
      <c r="E49" s="6">
        <f>SUM('Week of February 3rd:Week of February 24th'!E48)</f>
        <v>838184.2</v>
      </c>
      <c r="F49" s="7"/>
      <c r="G49" s="21">
        <f>IFERROR((D49/'February 2019'!D49)-1,0)</f>
        <v>0.36513386697242511</v>
      </c>
      <c r="H49" s="21">
        <f>IFERROR((E49/'February 2019'!E49)-1,0)</f>
        <v>0.9455353566864646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February 3rd:Week of February 24th'!D49)</f>
        <v>131698.70000000001</v>
      </c>
      <c r="E50" s="6">
        <f>SUM('Week of February 3rd:Week of February 24th'!E49)</f>
        <v>50094.100000000006</v>
      </c>
      <c r="F50" s="7"/>
      <c r="G50" s="21">
        <f>IFERROR((D50/'February 2019'!D50)-1,0)</f>
        <v>0.53500534401592614</v>
      </c>
      <c r="H50" s="21">
        <f>IFERROR((E50/'February 2019'!E50)-1,0)</f>
        <v>0.16254853225465848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February 3rd:Week of February 24th'!D50)</f>
        <v>6379622.6999999993</v>
      </c>
      <c r="E51" s="6">
        <f>SUM('Week of February 3rd:Week of February 24th'!E50)</f>
        <v>3368928.15</v>
      </c>
      <c r="F51" s="7"/>
      <c r="G51" s="21">
        <f>IFERROR((D51/'February 2019'!D51)-1,0)</f>
        <v>-0.21943579217308928</v>
      </c>
      <c r="H51" s="21">
        <f>IFERROR((E51/'February 2019'!E51)-1,0)</f>
        <v>-6.9272623529032962E-2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February 3rd:Week of February 24th'!D51)</f>
        <v>2656093.2999999998</v>
      </c>
      <c r="E52" s="6">
        <f>SUM('Week of February 3rd:Week of February 24th'!E51)</f>
        <v>1065647.45</v>
      </c>
      <c r="F52" s="7"/>
      <c r="G52" s="21">
        <f>IFERROR((D52/'February 2019'!D52)-1,0)</f>
        <v>-1.2924988501872181E-2</v>
      </c>
      <c r="H52" s="21">
        <f>IFERROR((E52/'February 2019'!E52)-1,0)</f>
        <v>8.9302804160284799E-2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February 3rd:Week of February 24th'!D52)</f>
        <v>11264878.800000001</v>
      </c>
      <c r="E53" s="6">
        <f>SUM('Week of February 3rd:Week of February 24th'!E52)</f>
        <v>4904780.3</v>
      </c>
      <c r="F53" s="7"/>
      <c r="G53" s="21">
        <f>IFERROR((D53/'February 2019'!D53)-1,0)</f>
        <v>0.20216003108809688</v>
      </c>
      <c r="H53" s="21">
        <f>IFERROR((E53/'February 2019'!E53)-1,0)</f>
        <v>0.44335769406497105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February 3rd:Week of February 24th'!D53)</f>
        <v>2872252.6</v>
      </c>
      <c r="E54" s="6">
        <f>SUM('Week of February 3rd:Week of February 24th'!E53)</f>
        <v>1607543</v>
      </c>
      <c r="F54" s="7"/>
      <c r="G54" s="21">
        <f>IFERROR((D54/'February 2019'!D54)-1,0)</f>
        <v>0.20326185991585555</v>
      </c>
      <c r="H54" s="21">
        <f>IFERROR((E54/'February 2019'!E54)-1,0)</f>
        <v>0.17705096834839007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February 3rd:Week of February 24th'!D54)</f>
        <v>4009999.5999999996</v>
      </c>
      <c r="E55" s="6">
        <f>SUM('Week of February 3rd:Week of February 24th'!E54)</f>
        <v>2211637.0499999998</v>
      </c>
      <c r="F55" s="7"/>
      <c r="G55" s="21">
        <f>IFERROR((D55/'February 2019'!D55)-1,0)</f>
        <v>-0.19265567044789089</v>
      </c>
      <c r="H55" s="21">
        <f>IFERROR((E55/'February 2019'!E55)-1,0)</f>
        <v>-3.6411477124741243E-2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February 3rd:Week of February 24th'!D55)</f>
        <v>2632651.5499999998</v>
      </c>
      <c r="E56" s="6">
        <f>SUM('Week of February 3rd:Week of February 24th'!E55)</f>
        <v>1492458.9</v>
      </c>
      <c r="F56" s="7"/>
      <c r="G56" s="21">
        <f>IFERROR((D56/'February 2019'!D56)-1,0)</f>
        <v>0.321850050732019</v>
      </c>
      <c r="H56" s="21">
        <f>IFERROR((E56/'February 2019'!E56)-1,0)</f>
        <v>0.32914043657120406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February 3rd:Week of February 24th'!D56)</f>
        <v>153091.40000000002</v>
      </c>
      <c r="E57" s="6">
        <f>SUM('Week of February 3rd:Week of February 24th'!E56)</f>
        <v>66226.25</v>
      </c>
      <c r="F57" s="7"/>
      <c r="G57" s="21">
        <f>IFERROR((D57/'February 2019'!D57)-1,0)</f>
        <v>0.19233683889152409</v>
      </c>
      <c r="H57" s="21">
        <f>IFERROR((E57/'February 2019'!E57)-1,0)</f>
        <v>0.64782291183287444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February 3rd:Week of February 24th'!D57)</f>
        <v>2519174.7000000002</v>
      </c>
      <c r="E58" s="6">
        <f>SUM('Week of February 3rd:Week of February 24th'!E57)</f>
        <v>1467006.7999999998</v>
      </c>
      <c r="F58" s="7"/>
      <c r="G58" s="21">
        <f>IFERROR((D58/'February 2019'!D58)-1,0)</f>
        <v>0.10189128118455382</v>
      </c>
      <c r="H58" s="21">
        <f>IFERROR((E58/'February 2019'!E58)-1,0)</f>
        <v>0.48181951239172127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February 3rd:Week of February 24th'!D58)</f>
        <v>2047688.2999999998</v>
      </c>
      <c r="E59" s="6">
        <f>SUM('Week of February 3rd:Week of February 24th'!E58)</f>
        <v>1227922.1499999999</v>
      </c>
      <c r="F59" s="7"/>
      <c r="G59" s="21">
        <f>IFERROR((D59/'February 2019'!D59)-1,0)</f>
        <v>1.0150644072466766</v>
      </c>
      <c r="H59" s="21">
        <f>IFERROR((E59/'February 2019'!E59)-1,0)</f>
        <v>1.5766976015887564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February 3rd:Week of February 24th'!D59)</f>
        <v>0</v>
      </c>
      <c r="E60" s="6">
        <f>SUM('Week of February 3rd:Week of February 24th'!E59)</f>
        <v>1893333.75</v>
      </c>
      <c r="F60" s="7"/>
      <c r="G60" s="21">
        <f>IFERROR((D60/'February 2019'!D60)-1,0)</f>
        <v>-1</v>
      </c>
      <c r="H60" s="21">
        <f>IFERROR((E60/'February 2019'!E60)-1,0)</f>
        <v>5.0142787735130581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February 3rd:Week of February 24th'!D60)</f>
        <v>3835642.3000000003</v>
      </c>
      <c r="E61" s="6">
        <f>SUM('Week of February 3rd:Week of February 24th'!E60)</f>
        <v>1938282.15</v>
      </c>
      <c r="F61" s="7"/>
      <c r="G61" s="21">
        <f>IFERROR((D61/'February 2019'!D61)-1,0)</f>
        <v>0.30078588563174136</v>
      </c>
      <c r="H61" s="21">
        <f>IFERROR((E61/'February 2019'!E61)-1,0)</f>
        <v>1.1260255099086005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February 3rd:Week of February 24th'!D61)</f>
        <v>2789205.3000000003</v>
      </c>
      <c r="E62" s="6">
        <f>SUM('Week of February 3rd:Week of February 24th'!E61)</f>
        <v>1366850.45</v>
      </c>
      <c r="F62" s="7"/>
      <c r="G62" s="21">
        <f>IFERROR((D62/'February 2019'!D62)-1,0)</f>
        <v>0.57574395034280523</v>
      </c>
      <c r="H62" s="21">
        <f>IFERROR((E62/'February 2019'!E62)-1,0)</f>
        <v>0.20897510592072543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February 3rd:Week of February 24th'!D62)</f>
        <v>1082293.8</v>
      </c>
      <c r="E63" s="6">
        <f>SUM('Week of February 3rd:Week of February 24th'!E62)</f>
        <v>452923.1</v>
      </c>
      <c r="F63" s="7"/>
      <c r="G63" s="21">
        <f>IFERROR((D63/'February 2019'!D63)-1,0)</f>
        <v>0.46081233400761712</v>
      </c>
      <c r="H63" s="21">
        <f>IFERROR((E63/'February 2019'!E63)-1,0)</f>
        <v>0.82327787225588844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February 3rd:Week of February 24th'!D63)</f>
        <v>66200.399999999994</v>
      </c>
      <c r="E64" s="6">
        <f>SUM('Week of February 3rd:Week of February 24th'!E63)</f>
        <v>24551.449999999997</v>
      </c>
      <c r="F64" s="7"/>
      <c r="G64" s="21">
        <f>IFERROR((D64/'February 2019'!D64)-1,0)</f>
        <v>6.5131942019844624E-2</v>
      </c>
      <c r="H64" s="21">
        <f>IFERROR((E64/'February 2019'!E64)-1,0)</f>
        <v>-0.40044786707578706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February 3rd:Week of February 24th'!D64)</f>
        <v>47257</v>
      </c>
      <c r="E65" s="6">
        <f>SUM('Week of February 3rd:Week of February 24th'!E64)</f>
        <v>14030.45</v>
      </c>
      <c r="F65" s="7"/>
      <c r="G65" s="21">
        <f>IFERROR((D65/'February 2019'!D65)-1,0)</f>
        <v>0.17851407024649113</v>
      </c>
      <c r="H65" s="21">
        <f>IFERROR((E65/'February 2019'!E65)-1,0)</f>
        <v>-0.18502480279743017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February 3rd:Week of February 24th'!D65)</f>
        <v>6137.5999999999995</v>
      </c>
      <c r="E66" s="6">
        <f>SUM('Week of February 3rd:Week of February 24th'!E65)</f>
        <v>4512.8999999999996</v>
      </c>
      <c r="F66" s="7"/>
      <c r="G66" s="21">
        <f>IFERROR((D66/'February 2019'!D66)-1,0)</f>
        <v>-0.4838709677419355</v>
      </c>
      <c r="H66" s="21">
        <f>IFERROR((E66/'February 2019'!E66)-1,0)</f>
        <v>-0.24912648497554157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February 3rd:Week of February 24th'!D66)</f>
        <v>2292496.85</v>
      </c>
      <c r="E67" s="6">
        <f>SUM('Week of February 3rd:Week of February 24th'!E66)</f>
        <v>1425639.2000000002</v>
      </c>
      <c r="F67" s="7"/>
      <c r="G67" s="21">
        <f>IFERROR((D67/'February 2019'!D67)-1,0)</f>
        <v>-0.11310316645352547</v>
      </c>
      <c r="H67" s="21">
        <f>IFERROR((E67/'February 2019'!E67)-1,0)</f>
        <v>1.7950364174296185E-2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February 3rd:Week of February 24th'!D67)</f>
        <v>78735.3</v>
      </c>
      <c r="E68" s="6">
        <f>SUM('Week of February 3rd:Week of February 24th'!E67)</f>
        <v>45471.3</v>
      </c>
      <c r="F68" s="7"/>
      <c r="G68" s="21">
        <f>IFERROR((D68/'February 2019'!D68)-1,0)</f>
        <v>-3.8436672482353718E-3</v>
      </c>
      <c r="H68" s="21">
        <f>IFERROR((E68/'February 2019'!E68)-1,0)</f>
        <v>0.1762927014767266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February 3rd:Week of February 24th'!D68)</f>
        <v>1699229.6999999997</v>
      </c>
      <c r="E69" s="6">
        <f>SUM('Week of February 3rd:Week of February 24th'!E68)</f>
        <v>682260.25</v>
      </c>
      <c r="F69" s="7"/>
      <c r="G69" s="21">
        <f>IFERROR((D69/'February 2019'!D69)-1,0)</f>
        <v>0.30119813504319848</v>
      </c>
      <c r="H69" s="21">
        <f>IFERROR((E69/'February 2019'!E69)-1,0)</f>
        <v>0.52011151401723388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February 3rd:Week of February 24th'!D69)</f>
        <v>42727.3</v>
      </c>
      <c r="E70" s="6">
        <f>SUM('Week of February 3rd:Week of February 24th'!E69)</f>
        <v>20147.400000000001</v>
      </c>
      <c r="G70" s="22">
        <f>IFERROR((D70/'February 2019'!D70)-1,0)</f>
        <v>7.7818194660262741E-2</v>
      </c>
      <c r="H70" s="22">
        <f>IFERROR((E70/'February 2019'!E70)-1,0)</f>
        <v>0.16727162121058514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113257079.85999997</v>
      </c>
      <c r="E72" s="6">
        <f>SUM(E4:E70)</f>
        <v>61358277.409999996</v>
      </c>
      <c r="G72" s="24">
        <f>(D72/'February 2019'!D72)-1</f>
        <v>8.1718049478142873E-2</v>
      </c>
      <c r="H72" s="24">
        <f>(E72/'February 2019'!E72)-1</f>
        <v>0.30815814965867228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C070-694C-424D-B4E8-13B197A99D53}">
  <dimension ref="A1:M73"/>
  <sheetViews>
    <sheetView zoomScaleNormal="100" workbookViewId="0">
      <selection activeCell="D17" sqref="D1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301705.59999999998</v>
      </c>
      <c r="E3" s="29">
        <v>163094.75</v>
      </c>
    </row>
    <row r="4" spans="1:12" ht="13.15" customHeight="1" x14ac:dyDescent="0.2">
      <c r="A4" s="29" t="s">
        <v>7</v>
      </c>
      <c r="B4" s="25">
        <v>2</v>
      </c>
      <c r="D4" s="29">
        <v>10227.700000000001</v>
      </c>
      <c r="E4" s="29">
        <v>6988.45</v>
      </c>
    </row>
    <row r="5" spans="1:12" ht="13.15" customHeight="1" x14ac:dyDescent="0.2">
      <c r="A5" s="29" t="s">
        <v>8</v>
      </c>
      <c r="B5" s="25">
        <v>3</v>
      </c>
      <c r="D5" s="29">
        <v>769979.7</v>
      </c>
      <c r="E5" s="29">
        <v>321940.84999999998</v>
      </c>
    </row>
    <row r="6" spans="1:12" ht="13.15" customHeight="1" x14ac:dyDescent="0.2">
      <c r="A6" s="29" t="s">
        <v>9</v>
      </c>
      <c r="B6" s="25">
        <v>4</v>
      </c>
      <c r="D6" s="29">
        <v>5852.7</v>
      </c>
      <c r="E6" s="29">
        <v>5097.3999999999996</v>
      </c>
    </row>
    <row r="7" spans="1:12" ht="13.15" customHeight="1" x14ac:dyDescent="0.2">
      <c r="A7" s="29" t="s">
        <v>10</v>
      </c>
      <c r="B7" s="25">
        <v>5</v>
      </c>
      <c r="D7" s="29">
        <v>551420.80000000005</v>
      </c>
      <c r="E7" s="29">
        <v>368632.6</v>
      </c>
    </row>
    <row r="8" spans="1:12" ht="13.15" customHeight="1" x14ac:dyDescent="0.2">
      <c r="A8" s="29" t="s">
        <v>11</v>
      </c>
      <c r="B8" s="25">
        <v>6</v>
      </c>
      <c r="D8" s="29">
        <v>2114280.88</v>
      </c>
      <c r="E8" s="29">
        <v>1223007.8</v>
      </c>
    </row>
    <row r="9" spans="1:12" ht="13.15" customHeight="1" x14ac:dyDescent="0.2">
      <c r="A9" s="29" t="s">
        <v>12</v>
      </c>
      <c r="B9" s="25">
        <v>7</v>
      </c>
      <c r="D9" s="29">
        <v>695.1</v>
      </c>
      <c r="E9" s="29">
        <v>1576.4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296103.8</v>
      </c>
      <c r="E10" s="29">
        <v>107159.85</v>
      </c>
    </row>
    <row r="11" spans="1:12" ht="13.15" customHeight="1" x14ac:dyDescent="0.2">
      <c r="A11" s="29" t="s">
        <v>14</v>
      </c>
      <c r="B11" s="25">
        <v>9</v>
      </c>
      <c r="D11" s="29">
        <v>113137.5</v>
      </c>
      <c r="E11" s="29">
        <v>78727.95</v>
      </c>
    </row>
    <row r="12" spans="1:12" ht="13.15" customHeight="1" x14ac:dyDescent="0.2">
      <c r="A12" s="29" t="s">
        <v>15</v>
      </c>
      <c r="B12" s="25">
        <v>10</v>
      </c>
      <c r="D12" s="29">
        <v>150014.9</v>
      </c>
      <c r="E12" s="29">
        <v>118058.5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46704</v>
      </c>
      <c r="E14" s="29">
        <v>23990.75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2935378.8</v>
      </c>
      <c r="E15" s="29">
        <v>1615959.45</v>
      </c>
    </row>
    <row r="16" spans="1:12" ht="13.15" customHeight="1" x14ac:dyDescent="0.2">
      <c r="A16" s="29" t="s">
        <v>19</v>
      </c>
      <c r="B16" s="25">
        <v>14</v>
      </c>
      <c r="D16" s="29">
        <v>16328.2</v>
      </c>
      <c r="E16" s="29">
        <v>8538.6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609252.69999999995</v>
      </c>
      <c r="E18" s="29">
        <v>490269.15</v>
      </c>
    </row>
    <row r="19" spans="1:5" ht="13.15" customHeight="1" x14ac:dyDescent="0.2">
      <c r="A19" s="29" t="s">
        <v>22</v>
      </c>
      <c r="B19" s="25">
        <v>17</v>
      </c>
      <c r="D19" s="29">
        <v>459540.9</v>
      </c>
      <c r="E19" s="29">
        <v>265093.5</v>
      </c>
    </row>
    <row r="20" spans="1:5" ht="13.15" customHeight="1" x14ac:dyDescent="0.2">
      <c r="A20" s="29" t="s">
        <v>23</v>
      </c>
      <c r="B20" s="25">
        <v>18</v>
      </c>
      <c r="D20" s="29">
        <v>141061.20000000001</v>
      </c>
      <c r="E20" s="29">
        <v>75766.600000000006</v>
      </c>
    </row>
    <row r="21" spans="1:5" ht="13.15" customHeight="1" x14ac:dyDescent="0.2">
      <c r="A21" s="29" t="s">
        <v>24</v>
      </c>
      <c r="B21" s="25">
        <v>19</v>
      </c>
      <c r="D21" s="29">
        <v>38423</v>
      </c>
      <c r="E21" s="29">
        <v>12660.2</v>
      </c>
    </row>
    <row r="22" spans="1:5" ht="13.15" customHeight="1" x14ac:dyDescent="0.2">
      <c r="A22" s="29" t="s">
        <v>25</v>
      </c>
      <c r="B22" s="25">
        <v>20</v>
      </c>
      <c r="D22" s="29">
        <v>13752.9</v>
      </c>
      <c r="E22" s="29">
        <v>7701.4</v>
      </c>
    </row>
    <row r="23" spans="1:5" ht="13.15" customHeight="1" x14ac:dyDescent="0.2">
      <c r="A23" s="29" t="s">
        <v>26</v>
      </c>
      <c r="B23" s="25">
        <v>21</v>
      </c>
      <c r="D23" s="29">
        <v>5170.2</v>
      </c>
      <c r="E23" s="29">
        <v>1485.05</v>
      </c>
    </row>
    <row r="24" spans="1:5" ht="13.15" customHeight="1" x14ac:dyDescent="0.2">
      <c r="A24" s="29" t="s">
        <v>27</v>
      </c>
      <c r="B24" s="25">
        <v>22</v>
      </c>
      <c r="D24" s="29">
        <v>7140.7</v>
      </c>
      <c r="E24" s="29">
        <v>2689.4</v>
      </c>
    </row>
    <row r="25" spans="1:5" ht="13.15" customHeight="1" x14ac:dyDescent="0.2">
      <c r="A25" s="29" t="s">
        <v>28</v>
      </c>
      <c r="B25" s="25">
        <v>23</v>
      </c>
      <c r="D25" s="29">
        <v>6751.15</v>
      </c>
      <c r="E25" s="29">
        <v>11650.1</v>
      </c>
    </row>
    <row r="26" spans="1:5" ht="13.15" customHeight="1" x14ac:dyDescent="0.2">
      <c r="A26" s="29" t="s">
        <v>29</v>
      </c>
      <c r="B26" s="25">
        <v>24</v>
      </c>
      <c r="D26" s="29">
        <v>6132.7</v>
      </c>
      <c r="E26" s="29">
        <v>2021.95</v>
      </c>
    </row>
    <row r="27" spans="1:5" ht="13.15" customHeight="1" x14ac:dyDescent="0.2">
      <c r="A27" s="29" t="s">
        <v>30</v>
      </c>
      <c r="B27" s="25">
        <v>25</v>
      </c>
      <c r="D27" s="29">
        <v>7226.8</v>
      </c>
      <c r="E27" s="29">
        <v>7799.05</v>
      </c>
    </row>
    <row r="28" spans="1:5" ht="13.15" customHeight="1" x14ac:dyDescent="0.2">
      <c r="A28" s="29" t="s">
        <v>31</v>
      </c>
      <c r="B28" s="25">
        <v>26</v>
      </c>
      <c r="D28" s="29">
        <v>13078.8</v>
      </c>
      <c r="E28" s="29">
        <v>6835.5</v>
      </c>
    </row>
    <row r="29" spans="1:5" ht="13.15" customHeight="1" x14ac:dyDescent="0.2">
      <c r="A29" s="29" t="s">
        <v>32</v>
      </c>
      <c r="B29" s="25">
        <v>27</v>
      </c>
      <c r="D29" s="29">
        <v>145414.5</v>
      </c>
      <c r="E29" s="29">
        <v>118559.35</v>
      </c>
    </row>
    <row r="30" spans="1:5" ht="13.15" customHeight="1" x14ac:dyDescent="0.2">
      <c r="A30" s="29" t="s">
        <v>33</v>
      </c>
      <c r="B30" s="25">
        <v>28</v>
      </c>
      <c r="D30" s="29">
        <v>44797.9</v>
      </c>
      <c r="E30" s="29">
        <v>21950.6</v>
      </c>
    </row>
    <row r="31" spans="1:5" ht="13.15" customHeight="1" x14ac:dyDescent="0.2">
      <c r="A31" s="29" t="s">
        <v>34</v>
      </c>
      <c r="B31" s="25">
        <v>29</v>
      </c>
      <c r="D31" s="29">
        <v>960392.3</v>
      </c>
      <c r="E31" s="29">
        <v>530744.9</v>
      </c>
    </row>
    <row r="32" spans="1:5" ht="13.15" customHeight="1" x14ac:dyDescent="0.2">
      <c r="A32" s="29" t="s">
        <v>35</v>
      </c>
      <c r="B32" s="25">
        <v>30</v>
      </c>
      <c r="D32" s="29">
        <v>7156.1</v>
      </c>
      <c r="E32" s="29">
        <v>5028.68</v>
      </c>
    </row>
    <row r="33" spans="1:5" ht="13.15" customHeight="1" x14ac:dyDescent="0.2">
      <c r="A33" s="29" t="s">
        <v>36</v>
      </c>
      <c r="B33" s="25">
        <v>31</v>
      </c>
      <c r="D33" s="29">
        <v>244505.1</v>
      </c>
      <c r="E33" s="29">
        <v>130205.25</v>
      </c>
    </row>
    <row r="34" spans="1:5" ht="13.15" customHeight="1" x14ac:dyDescent="0.2">
      <c r="A34" s="29" t="s">
        <v>37</v>
      </c>
      <c r="B34" s="25">
        <v>32</v>
      </c>
      <c r="D34" s="29">
        <v>13730.5</v>
      </c>
      <c r="E34" s="29">
        <v>7089.25</v>
      </c>
    </row>
    <row r="35" spans="1:5" ht="13.15" customHeight="1" x14ac:dyDescent="0.2">
      <c r="A35" s="29" t="s">
        <v>38</v>
      </c>
      <c r="B35" s="25">
        <v>33</v>
      </c>
      <c r="D35" s="29">
        <v>6159.3</v>
      </c>
      <c r="E35" s="29">
        <v>2732.8</v>
      </c>
    </row>
    <row r="36" spans="1:5" ht="13.15" customHeight="1" x14ac:dyDescent="0.2">
      <c r="A36" s="29" t="s">
        <v>39</v>
      </c>
      <c r="B36" s="25">
        <v>34</v>
      </c>
      <c r="D36" s="29">
        <v>2905</v>
      </c>
      <c r="E36" s="29">
        <v>802.55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1323707.7</v>
      </c>
      <c r="E38" s="29">
        <v>837429.95</v>
      </c>
    </row>
    <row r="39" spans="1:5" ht="13.15" customHeight="1" x14ac:dyDescent="0.2">
      <c r="A39" s="29" t="s">
        <v>42</v>
      </c>
      <c r="B39" s="25">
        <v>37</v>
      </c>
      <c r="D39" s="29">
        <v>110062.39999999999</v>
      </c>
      <c r="E39" s="29">
        <v>89375.3</v>
      </c>
    </row>
    <row r="40" spans="1:5" ht="13.15" customHeight="1" x14ac:dyDescent="0.2">
      <c r="A40" s="29" t="s">
        <v>43</v>
      </c>
      <c r="B40" s="25">
        <v>38</v>
      </c>
      <c r="D40" s="29">
        <v>33803.9</v>
      </c>
      <c r="E40" s="29">
        <v>9660.35</v>
      </c>
    </row>
    <row r="41" spans="1:5" ht="13.15" customHeight="1" x14ac:dyDescent="0.2">
      <c r="A41" s="29" t="s">
        <v>44</v>
      </c>
      <c r="B41" s="25">
        <v>39</v>
      </c>
      <c r="D41" s="29">
        <v>649.6</v>
      </c>
      <c r="E41" s="29">
        <v>1419.95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947497.6</v>
      </c>
      <c r="E43" s="29">
        <v>260012.2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281639.40000000002</v>
      </c>
      <c r="E45" s="29">
        <v>158186.70000000001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197517.6</v>
      </c>
      <c r="E47" s="29">
        <v>159012.35</v>
      </c>
    </row>
    <row r="48" spans="1:5" ht="13.15" customHeight="1" x14ac:dyDescent="0.2">
      <c r="A48" s="29" t="s">
        <v>51</v>
      </c>
      <c r="B48" s="25">
        <v>46</v>
      </c>
      <c r="D48" s="29">
        <v>229763.8</v>
      </c>
      <c r="E48" s="29">
        <v>162811.95000000001</v>
      </c>
    </row>
    <row r="49" spans="1:5" ht="13.15" customHeight="1" x14ac:dyDescent="0.2">
      <c r="A49" s="29" t="s">
        <v>52</v>
      </c>
      <c r="B49" s="25">
        <v>47</v>
      </c>
      <c r="D49" s="29">
        <v>26731.599999999999</v>
      </c>
      <c r="E49" s="29">
        <v>5882.8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759113.6</v>
      </c>
      <c r="E51" s="29">
        <v>282757.65000000002</v>
      </c>
    </row>
    <row r="52" spans="1:5" ht="13.15" customHeight="1" x14ac:dyDescent="0.2">
      <c r="A52" s="29" t="s">
        <v>55</v>
      </c>
      <c r="B52" s="25">
        <v>50</v>
      </c>
      <c r="D52" s="29">
        <v>2518089.7000000002</v>
      </c>
      <c r="E52" s="29">
        <v>1023255.8</v>
      </c>
    </row>
    <row r="53" spans="1:5" ht="13.15" customHeight="1" x14ac:dyDescent="0.2">
      <c r="A53" s="29" t="s">
        <v>56</v>
      </c>
      <c r="B53" s="25">
        <v>51</v>
      </c>
      <c r="D53" s="29">
        <v>893809</v>
      </c>
      <c r="E53" s="29">
        <v>615381.55000000005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744951.6</v>
      </c>
      <c r="E55" s="29">
        <v>453291.55</v>
      </c>
    </row>
    <row r="56" spans="1:5" ht="13.15" customHeight="1" x14ac:dyDescent="0.2">
      <c r="A56" s="29" t="s">
        <v>59</v>
      </c>
      <c r="B56" s="25">
        <v>54</v>
      </c>
      <c r="D56" s="29">
        <v>33376</v>
      </c>
      <c r="E56" s="29">
        <v>11322.85</v>
      </c>
    </row>
    <row r="57" spans="1:5" ht="13.15" customHeight="1" x14ac:dyDescent="0.2">
      <c r="A57" s="29" t="s">
        <v>60</v>
      </c>
      <c r="B57" s="25">
        <v>55</v>
      </c>
      <c r="D57" s="29">
        <v>472721.2</v>
      </c>
      <c r="E57" s="29">
        <v>359571.45</v>
      </c>
    </row>
    <row r="58" spans="1:5" ht="13.15" customHeight="1" x14ac:dyDescent="0.2">
      <c r="A58" s="29" t="s">
        <v>61</v>
      </c>
      <c r="B58" s="25">
        <v>56</v>
      </c>
      <c r="D58" s="29">
        <v>487251.1</v>
      </c>
      <c r="E58" s="29">
        <v>249070.15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686819.7</v>
      </c>
      <c r="E60" s="29">
        <v>432868.8</v>
      </c>
    </row>
    <row r="61" spans="1:5" ht="13.15" customHeight="1" x14ac:dyDescent="0.2">
      <c r="A61" s="29" t="s">
        <v>64</v>
      </c>
      <c r="B61" s="25">
        <v>59</v>
      </c>
      <c r="D61" s="29">
        <v>490249.2</v>
      </c>
      <c r="E61" s="29">
        <v>343082.6</v>
      </c>
    </row>
    <row r="62" spans="1:5" ht="13.15" customHeight="1" x14ac:dyDescent="0.2">
      <c r="A62" s="29" t="s">
        <v>65</v>
      </c>
      <c r="B62" s="25">
        <v>60</v>
      </c>
      <c r="D62" s="29">
        <v>507453.8</v>
      </c>
      <c r="E62" s="29">
        <v>191172.45</v>
      </c>
    </row>
    <row r="63" spans="1:5" ht="13.15" customHeight="1" x14ac:dyDescent="0.2">
      <c r="A63" s="29" t="s">
        <v>66</v>
      </c>
      <c r="B63" s="25">
        <v>61</v>
      </c>
      <c r="D63" s="29">
        <v>25750.9</v>
      </c>
      <c r="E63" s="29">
        <v>8913.7999999999993</v>
      </c>
    </row>
    <row r="64" spans="1:5" ht="13.15" customHeight="1" x14ac:dyDescent="0.2">
      <c r="A64" s="29" t="s">
        <v>67</v>
      </c>
      <c r="B64" s="25">
        <v>62</v>
      </c>
      <c r="D64" s="29">
        <v>11256</v>
      </c>
      <c r="E64" s="29">
        <v>3405.5</v>
      </c>
    </row>
    <row r="65" spans="1:13" ht="13.15" customHeight="1" x14ac:dyDescent="0.2">
      <c r="A65" s="29" t="s">
        <v>68</v>
      </c>
      <c r="B65" s="25">
        <v>63</v>
      </c>
      <c r="D65" s="29">
        <v>2501.8000000000002</v>
      </c>
      <c r="E65" s="29">
        <v>1321.25</v>
      </c>
    </row>
    <row r="66" spans="1:13" ht="13.15" customHeight="1" x14ac:dyDescent="0.2">
      <c r="A66" s="29" t="s">
        <v>69</v>
      </c>
      <c r="B66" s="25">
        <v>64</v>
      </c>
      <c r="D66" s="29">
        <v>533794.1</v>
      </c>
      <c r="E66" s="29">
        <v>494320.05</v>
      </c>
    </row>
    <row r="67" spans="1:13" ht="13.15" customHeight="1" x14ac:dyDescent="0.2">
      <c r="A67" s="29" t="s">
        <v>70</v>
      </c>
      <c r="B67" s="25">
        <v>65</v>
      </c>
      <c r="D67" s="29">
        <v>20295.8</v>
      </c>
      <c r="E67" s="29">
        <v>6635.65</v>
      </c>
    </row>
    <row r="68" spans="1:13" ht="13.15" customHeight="1" x14ac:dyDescent="0.2">
      <c r="A68" s="29" t="s">
        <v>71</v>
      </c>
      <c r="B68" s="25">
        <v>66</v>
      </c>
      <c r="D68" s="29">
        <v>315921.2</v>
      </c>
      <c r="E68" s="29">
        <v>106844.85</v>
      </c>
    </row>
    <row r="69" spans="1:13" ht="13.15" customHeight="1" x14ac:dyDescent="0.2">
      <c r="A69" s="29" t="s">
        <v>72</v>
      </c>
      <c r="B69" s="25">
        <v>67</v>
      </c>
      <c r="D69" s="29">
        <v>9676.1</v>
      </c>
      <c r="E69" s="29">
        <v>4816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21708825.830000006</v>
      </c>
      <c r="E71" s="28">
        <f>SUM(E3:E69)</f>
        <v>12015682.130000001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C5F4-F71E-42AD-880A-97D514741E03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227535.7</v>
      </c>
      <c r="E3" s="29">
        <v>160309.1</v>
      </c>
    </row>
    <row r="4" spans="1:12" ht="13.15" customHeight="1" x14ac:dyDescent="0.2">
      <c r="A4" s="29" t="s">
        <v>7</v>
      </c>
      <c r="B4" s="25">
        <v>2</v>
      </c>
      <c r="D4" s="29">
        <v>6381.9</v>
      </c>
      <c r="E4" s="29">
        <v>5094.6000000000004</v>
      </c>
    </row>
    <row r="5" spans="1:12" ht="13.15" customHeight="1" x14ac:dyDescent="0.2">
      <c r="A5" s="29" t="s">
        <v>8</v>
      </c>
      <c r="B5" s="25">
        <v>3</v>
      </c>
      <c r="D5" s="29">
        <v>334244.40000000002</v>
      </c>
      <c r="E5" s="29">
        <v>160080.20000000001</v>
      </c>
    </row>
    <row r="6" spans="1:12" ht="13.15" customHeight="1" x14ac:dyDescent="0.2">
      <c r="A6" s="29" t="s">
        <v>9</v>
      </c>
      <c r="B6" s="25">
        <v>4</v>
      </c>
      <c r="D6" s="29">
        <v>5523.7</v>
      </c>
      <c r="E6" s="29">
        <v>2744.35</v>
      </c>
    </row>
    <row r="7" spans="1:12" ht="13.15" customHeight="1" x14ac:dyDescent="0.2">
      <c r="A7" s="29" t="s">
        <v>10</v>
      </c>
      <c r="B7" s="25">
        <v>5</v>
      </c>
      <c r="D7" s="29">
        <v>512348.2</v>
      </c>
      <c r="E7" s="29">
        <v>377825</v>
      </c>
    </row>
    <row r="8" spans="1:12" ht="13.15" customHeight="1" x14ac:dyDescent="0.2">
      <c r="A8" s="29" t="s">
        <v>11</v>
      </c>
      <c r="B8" s="25">
        <v>6</v>
      </c>
      <c r="D8" s="29">
        <v>6620357.2199999997</v>
      </c>
      <c r="E8" s="29">
        <v>2858763.25</v>
      </c>
    </row>
    <row r="9" spans="1:12" ht="13.15" customHeight="1" x14ac:dyDescent="0.2">
      <c r="A9" s="29" t="s">
        <v>12</v>
      </c>
      <c r="B9" s="25">
        <v>7</v>
      </c>
      <c r="D9" s="29">
        <v>4782.3999999999996</v>
      </c>
      <c r="E9" s="29">
        <v>2994.95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342216.7</v>
      </c>
      <c r="E10" s="29">
        <v>127482.6</v>
      </c>
    </row>
    <row r="11" spans="1:12" ht="13.15" customHeight="1" x14ac:dyDescent="0.2">
      <c r="A11" s="29" t="s">
        <v>14</v>
      </c>
      <c r="B11" s="25">
        <v>9</v>
      </c>
      <c r="D11" s="29">
        <v>131897.5</v>
      </c>
      <c r="E11" s="29">
        <v>71212.399999999994</v>
      </c>
    </row>
    <row r="12" spans="1:12" ht="13.15" customHeight="1" x14ac:dyDescent="0.2">
      <c r="A12" s="29" t="s">
        <v>15</v>
      </c>
      <c r="B12" s="25">
        <v>10</v>
      </c>
      <c r="D12" s="29">
        <v>185301.9</v>
      </c>
      <c r="E12" s="29">
        <v>122354.4</v>
      </c>
    </row>
    <row r="13" spans="1:12" ht="13.15" customHeight="1" x14ac:dyDescent="0.2">
      <c r="A13" s="29" t="s">
        <v>16</v>
      </c>
      <c r="B13" s="25">
        <v>11</v>
      </c>
      <c r="D13" s="29">
        <v>1020576.2</v>
      </c>
      <c r="E13" s="29">
        <v>378976.5</v>
      </c>
    </row>
    <row r="14" spans="1:12" ht="13.15" customHeight="1" x14ac:dyDescent="0.2">
      <c r="A14" s="29" t="s">
        <v>17</v>
      </c>
      <c r="B14" s="25">
        <v>12</v>
      </c>
      <c r="D14" s="29">
        <v>32319</v>
      </c>
      <c r="E14" s="29">
        <v>22195.599999999999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3247399.2</v>
      </c>
      <c r="E15" s="29">
        <v>2371349.75</v>
      </c>
    </row>
    <row r="16" spans="1:12" ht="13.15" customHeight="1" x14ac:dyDescent="0.2">
      <c r="A16" s="29" t="s">
        <v>19</v>
      </c>
      <c r="B16" s="25">
        <v>14</v>
      </c>
      <c r="D16" s="29">
        <v>26257.7</v>
      </c>
      <c r="E16" s="29">
        <v>8683.15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1392304.9</v>
      </c>
      <c r="E18" s="29">
        <v>673867.25</v>
      </c>
    </row>
    <row r="19" spans="1:5" ht="13.15" customHeight="1" x14ac:dyDescent="0.2">
      <c r="A19" s="29" t="s">
        <v>22</v>
      </c>
      <c r="B19" s="25">
        <v>17</v>
      </c>
      <c r="D19" s="29">
        <v>297850.7</v>
      </c>
      <c r="E19" s="29">
        <v>173360.6</v>
      </c>
    </row>
    <row r="20" spans="1:5" ht="13.15" customHeight="1" x14ac:dyDescent="0.2">
      <c r="A20" s="29" t="s">
        <v>23</v>
      </c>
      <c r="B20" s="25">
        <v>18</v>
      </c>
      <c r="D20" s="29">
        <v>126185.5</v>
      </c>
      <c r="E20" s="29">
        <v>65305.8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11597.6</v>
      </c>
      <c r="E22" s="29">
        <v>8738.7999999999993</v>
      </c>
    </row>
    <row r="23" spans="1:5" ht="13.15" customHeight="1" x14ac:dyDescent="0.2">
      <c r="A23" s="29" t="s">
        <v>26</v>
      </c>
      <c r="B23" s="25">
        <v>21</v>
      </c>
      <c r="D23" s="29">
        <v>1931.3</v>
      </c>
      <c r="E23" s="29">
        <v>3414.95</v>
      </c>
    </row>
    <row r="24" spans="1:5" ht="13.15" customHeight="1" x14ac:dyDescent="0.2">
      <c r="A24" s="29" t="s">
        <v>27</v>
      </c>
      <c r="B24" s="25">
        <v>22</v>
      </c>
      <c r="D24" s="29">
        <v>3528.7</v>
      </c>
      <c r="E24" s="29">
        <v>1478.75</v>
      </c>
    </row>
    <row r="25" spans="1:5" ht="13.15" customHeight="1" x14ac:dyDescent="0.2">
      <c r="A25" s="29" t="s">
        <v>28</v>
      </c>
      <c r="B25" s="25">
        <v>23</v>
      </c>
      <c r="D25" s="29">
        <v>5503.05</v>
      </c>
      <c r="E25" s="29">
        <v>18590.599999999999</v>
      </c>
    </row>
    <row r="26" spans="1:5" ht="13.15" customHeight="1" x14ac:dyDescent="0.2">
      <c r="A26" s="29" t="s">
        <v>29</v>
      </c>
      <c r="B26" s="25">
        <v>24</v>
      </c>
      <c r="D26" s="29">
        <v>2895.2</v>
      </c>
      <c r="E26" s="29">
        <v>1783.95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7532.7</v>
      </c>
      <c r="E28" s="29">
        <v>3723.65</v>
      </c>
    </row>
    <row r="29" spans="1:5" ht="13.15" customHeight="1" x14ac:dyDescent="0.2">
      <c r="A29" s="29" t="s">
        <v>32</v>
      </c>
      <c r="B29" s="25">
        <v>27</v>
      </c>
      <c r="D29" s="29">
        <v>213593.8</v>
      </c>
      <c r="E29" s="29">
        <v>103652.15</v>
      </c>
    </row>
    <row r="30" spans="1:5" ht="13.15" customHeight="1" x14ac:dyDescent="0.2">
      <c r="A30" s="29" t="s">
        <v>33</v>
      </c>
      <c r="B30" s="25">
        <v>28</v>
      </c>
      <c r="D30" s="29">
        <v>69053.600000000006</v>
      </c>
      <c r="E30" s="29">
        <v>28792.400000000001</v>
      </c>
    </row>
    <row r="31" spans="1:5" ht="13.15" customHeight="1" x14ac:dyDescent="0.2">
      <c r="A31" s="29" t="s">
        <v>34</v>
      </c>
      <c r="B31" s="25">
        <v>29</v>
      </c>
      <c r="D31" s="29">
        <v>1905274.7</v>
      </c>
      <c r="E31" s="29">
        <v>744055.2</v>
      </c>
    </row>
    <row r="32" spans="1:5" ht="13.15" customHeight="1" x14ac:dyDescent="0.2">
      <c r="A32" s="29" t="s">
        <v>35</v>
      </c>
      <c r="B32" s="25">
        <v>30</v>
      </c>
      <c r="D32" s="29">
        <v>1469.3</v>
      </c>
      <c r="E32" s="29">
        <v>1741.59</v>
      </c>
    </row>
    <row r="33" spans="1:5" ht="13.15" customHeight="1" x14ac:dyDescent="0.2">
      <c r="A33" s="29" t="s">
        <v>36</v>
      </c>
      <c r="B33" s="25">
        <v>31</v>
      </c>
      <c r="D33" s="29">
        <v>379124.2</v>
      </c>
      <c r="E33" s="29">
        <v>94225.25</v>
      </c>
    </row>
    <row r="34" spans="1:5" ht="13.15" customHeight="1" x14ac:dyDescent="0.2">
      <c r="A34" s="29" t="s">
        <v>37</v>
      </c>
      <c r="B34" s="25">
        <v>32</v>
      </c>
      <c r="D34" s="29">
        <v>16424.099999999999</v>
      </c>
      <c r="E34" s="29">
        <v>11625.6</v>
      </c>
    </row>
    <row r="35" spans="1:5" ht="13.15" customHeight="1" x14ac:dyDescent="0.2">
      <c r="A35" s="29" t="s">
        <v>38</v>
      </c>
      <c r="B35" s="25">
        <v>33</v>
      </c>
      <c r="D35" s="29">
        <v>3234.7</v>
      </c>
      <c r="E35" s="29">
        <v>1519.35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482680.8</v>
      </c>
      <c r="E37" s="29">
        <v>278990.95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275702</v>
      </c>
      <c r="E39" s="29">
        <v>336680.75</v>
      </c>
    </row>
    <row r="40" spans="1:5" ht="13.15" customHeight="1" x14ac:dyDescent="0.2">
      <c r="A40" s="29" t="s">
        <v>43</v>
      </c>
      <c r="B40" s="25">
        <v>38</v>
      </c>
      <c r="D40" s="29">
        <v>22467.9</v>
      </c>
      <c r="E40" s="29">
        <v>12597.55</v>
      </c>
    </row>
    <row r="41" spans="1:5" ht="13.15" customHeight="1" x14ac:dyDescent="0.2">
      <c r="A41" s="29" t="s">
        <v>44</v>
      </c>
      <c r="B41" s="25">
        <v>39</v>
      </c>
      <c r="D41" s="29">
        <v>1754.2</v>
      </c>
      <c r="E41" s="29">
        <v>1492.4</v>
      </c>
    </row>
    <row r="42" spans="1:5" ht="13.15" customHeight="1" x14ac:dyDescent="0.2">
      <c r="A42" s="29" t="s">
        <v>45</v>
      </c>
      <c r="B42" s="25">
        <v>40</v>
      </c>
      <c r="D42" s="29">
        <v>37345</v>
      </c>
      <c r="E42" s="29">
        <v>30601.55</v>
      </c>
    </row>
    <row r="43" spans="1:5" ht="13.15" customHeight="1" x14ac:dyDescent="0.2">
      <c r="A43" s="29" t="s">
        <v>46</v>
      </c>
      <c r="B43" s="25">
        <v>41</v>
      </c>
      <c r="D43" s="29">
        <v>673433.59999999998</v>
      </c>
      <c r="E43" s="29">
        <v>431631.55</v>
      </c>
    </row>
    <row r="44" spans="1:5" ht="13.15" customHeight="1" x14ac:dyDescent="0.2">
      <c r="A44" s="29" t="s">
        <v>47</v>
      </c>
      <c r="B44" s="25">
        <v>42</v>
      </c>
      <c r="D44" s="29">
        <v>313056.78000000003</v>
      </c>
      <c r="E44" s="29">
        <v>178490.55</v>
      </c>
    </row>
    <row r="45" spans="1:5" ht="13.15" customHeight="1" x14ac:dyDescent="0.2">
      <c r="A45" s="29" t="s">
        <v>48</v>
      </c>
      <c r="B45" s="25">
        <v>43</v>
      </c>
      <c r="D45" s="29">
        <v>284631.90000000002</v>
      </c>
      <c r="E45" s="29">
        <v>122950.45</v>
      </c>
    </row>
    <row r="46" spans="1:5" ht="13.15" customHeight="1" x14ac:dyDescent="0.2">
      <c r="A46" s="29" t="s">
        <v>49</v>
      </c>
      <c r="B46" s="25">
        <v>44</v>
      </c>
      <c r="D46" s="29">
        <v>194485.9</v>
      </c>
      <c r="E46" s="29">
        <v>61293.75</v>
      </c>
    </row>
    <row r="47" spans="1:5" ht="13.15" customHeight="1" x14ac:dyDescent="0.2">
      <c r="A47" s="29" t="s">
        <v>50</v>
      </c>
      <c r="B47" s="25">
        <v>45</v>
      </c>
      <c r="D47" s="29">
        <v>119413.7</v>
      </c>
      <c r="E47" s="29">
        <v>125261.85</v>
      </c>
    </row>
    <row r="48" spans="1:5" ht="13.15" customHeight="1" x14ac:dyDescent="0.2">
      <c r="A48" s="29" t="s">
        <v>51</v>
      </c>
      <c r="B48" s="25">
        <v>46</v>
      </c>
      <c r="D48" s="29">
        <v>353501.36</v>
      </c>
      <c r="E48" s="29">
        <v>258276.2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2457492.7999999998</v>
      </c>
      <c r="E50" s="29">
        <v>956926.6</v>
      </c>
    </row>
    <row r="51" spans="1:5" ht="13.15" customHeight="1" x14ac:dyDescent="0.2">
      <c r="A51" s="29" t="s">
        <v>54</v>
      </c>
      <c r="B51" s="25">
        <v>49</v>
      </c>
      <c r="D51" s="29">
        <v>633290</v>
      </c>
      <c r="E51" s="29">
        <v>284679.84999999998</v>
      </c>
    </row>
    <row r="52" spans="1:5" ht="13.15" customHeight="1" x14ac:dyDescent="0.2">
      <c r="A52" s="29" t="s">
        <v>55</v>
      </c>
      <c r="B52" s="25">
        <v>50</v>
      </c>
      <c r="D52" s="29">
        <v>3350984</v>
      </c>
      <c r="E52" s="29">
        <v>1339892.75</v>
      </c>
    </row>
    <row r="53" spans="1:5" ht="13.15" customHeight="1" x14ac:dyDescent="0.2">
      <c r="A53" s="29" t="s">
        <v>56</v>
      </c>
      <c r="B53" s="25">
        <v>51</v>
      </c>
      <c r="D53" s="29">
        <v>559043.80000000005</v>
      </c>
      <c r="E53" s="29">
        <v>287805.7</v>
      </c>
    </row>
    <row r="54" spans="1:5" ht="13.15" customHeight="1" x14ac:dyDescent="0.2">
      <c r="A54" s="29" t="s">
        <v>57</v>
      </c>
      <c r="B54" s="25">
        <v>52</v>
      </c>
      <c r="D54" s="29">
        <v>935251.7</v>
      </c>
      <c r="E54" s="29">
        <v>639857.75</v>
      </c>
    </row>
    <row r="55" spans="1:5" ht="13.15" customHeight="1" x14ac:dyDescent="0.2">
      <c r="A55" s="29" t="s">
        <v>58</v>
      </c>
      <c r="B55" s="25">
        <v>53</v>
      </c>
      <c r="D55" s="29">
        <v>643734</v>
      </c>
      <c r="E55" s="29">
        <v>322942.2</v>
      </c>
    </row>
    <row r="56" spans="1:5" ht="13.15" customHeight="1" x14ac:dyDescent="0.2">
      <c r="A56" s="29" t="s">
        <v>59</v>
      </c>
      <c r="B56" s="25">
        <v>54</v>
      </c>
      <c r="D56" s="29">
        <v>60394.6</v>
      </c>
      <c r="E56" s="29">
        <v>32009.599999999999</v>
      </c>
    </row>
    <row r="57" spans="1:5" ht="13.15" customHeight="1" x14ac:dyDescent="0.2">
      <c r="A57" s="29" t="s">
        <v>60</v>
      </c>
      <c r="B57" s="25">
        <v>55</v>
      </c>
      <c r="D57" s="29">
        <v>727408.5</v>
      </c>
      <c r="E57" s="29">
        <v>419097</v>
      </c>
    </row>
    <row r="58" spans="1:5" ht="13.15" customHeight="1" x14ac:dyDescent="0.2">
      <c r="A58" s="29" t="s">
        <v>61</v>
      </c>
      <c r="B58" s="25">
        <v>56</v>
      </c>
      <c r="D58" s="29">
        <v>444771.6</v>
      </c>
      <c r="E58" s="29">
        <v>397260.15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1236178.3</v>
      </c>
    </row>
    <row r="60" spans="1:5" ht="13.15" customHeight="1" x14ac:dyDescent="0.2">
      <c r="A60" s="29" t="s">
        <v>63</v>
      </c>
      <c r="B60" s="25">
        <v>58</v>
      </c>
      <c r="D60" s="29">
        <v>937360.9</v>
      </c>
      <c r="E60" s="29">
        <v>484174.25</v>
      </c>
    </row>
    <row r="61" spans="1:5" ht="13.15" customHeight="1" x14ac:dyDescent="0.2">
      <c r="A61" s="29" t="s">
        <v>64</v>
      </c>
      <c r="B61" s="25">
        <v>59</v>
      </c>
      <c r="D61" s="29">
        <v>1377231.8</v>
      </c>
      <c r="E61" s="29">
        <v>463327.9</v>
      </c>
    </row>
    <row r="62" spans="1:5" ht="13.15" customHeight="1" x14ac:dyDescent="0.2">
      <c r="A62" s="29" t="s">
        <v>65</v>
      </c>
      <c r="B62" s="25">
        <v>60</v>
      </c>
      <c r="D62" s="29">
        <v>318208.8</v>
      </c>
      <c r="E62" s="29">
        <v>145566.39999999999</v>
      </c>
    </row>
    <row r="63" spans="1:5" ht="13.15" customHeight="1" x14ac:dyDescent="0.2">
      <c r="A63" s="29" t="s">
        <v>66</v>
      </c>
      <c r="B63" s="25">
        <v>61</v>
      </c>
      <c r="D63" s="29">
        <v>12315.8</v>
      </c>
      <c r="E63" s="29">
        <v>5986.4</v>
      </c>
    </row>
    <row r="64" spans="1:5" ht="13.15" customHeight="1" x14ac:dyDescent="0.2">
      <c r="A64" s="29" t="s">
        <v>67</v>
      </c>
      <c r="B64" s="25">
        <v>62</v>
      </c>
      <c r="D64" s="29">
        <v>3830.4</v>
      </c>
      <c r="E64" s="29">
        <v>3365.6</v>
      </c>
    </row>
    <row r="65" spans="1:13" ht="13.15" customHeight="1" x14ac:dyDescent="0.2">
      <c r="A65" s="29" t="s">
        <v>68</v>
      </c>
      <c r="B65" s="25">
        <v>63</v>
      </c>
      <c r="D65" s="29">
        <v>2851.1</v>
      </c>
      <c r="E65" s="29">
        <v>1274</v>
      </c>
    </row>
    <row r="66" spans="1:13" ht="13.15" customHeight="1" x14ac:dyDescent="0.2">
      <c r="A66" s="29" t="s">
        <v>69</v>
      </c>
      <c r="B66" s="25">
        <v>64</v>
      </c>
      <c r="D66" s="29">
        <v>644730.1</v>
      </c>
      <c r="E66" s="29">
        <v>323288</v>
      </c>
    </row>
    <row r="67" spans="1:13" ht="13.15" customHeight="1" x14ac:dyDescent="0.2">
      <c r="A67" s="29" t="s">
        <v>70</v>
      </c>
      <c r="B67" s="25">
        <v>65</v>
      </c>
      <c r="D67" s="29">
        <v>13517.7</v>
      </c>
      <c r="E67" s="29">
        <v>11912.6</v>
      </c>
    </row>
    <row r="68" spans="1:13" ht="13.15" customHeight="1" x14ac:dyDescent="0.2">
      <c r="A68" s="29" t="s">
        <v>71</v>
      </c>
      <c r="B68" s="25">
        <v>66</v>
      </c>
      <c r="D68" s="29">
        <v>581788.19999999995</v>
      </c>
      <c r="E68" s="29">
        <v>245154.35</v>
      </c>
    </row>
    <row r="69" spans="1:13" ht="13.15" customHeight="1" x14ac:dyDescent="0.2">
      <c r="A69" s="29" t="s">
        <v>72</v>
      </c>
      <c r="B69" s="25">
        <v>67</v>
      </c>
      <c r="D69" s="29">
        <v>7870.8</v>
      </c>
      <c r="E69" s="29">
        <v>4570.6499999999996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33605195.509999998</v>
      </c>
      <c r="E71" s="28">
        <f>SUM(E3:E69)</f>
        <v>18049479.339999996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576C-3475-4C99-AA8D-C583DBA63E6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195158.5</v>
      </c>
      <c r="E3" s="29">
        <v>191718.45</v>
      </c>
    </row>
    <row r="4" spans="1:12" ht="13.15" customHeight="1" x14ac:dyDescent="0.2">
      <c r="A4" s="29" t="s">
        <v>7</v>
      </c>
      <c r="B4" s="25">
        <v>2</v>
      </c>
      <c r="D4" s="29">
        <v>11869.2</v>
      </c>
      <c r="E4" s="29">
        <v>11804.45</v>
      </c>
    </row>
    <row r="5" spans="1:12" ht="13.15" customHeight="1" x14ac:dyDescent="0.2">
      <c r="A5" s="29" t="s">
        <v>8</v>
      </c>
      <c r="B5" s="25">
        <v>3</v>
      </c>
      <c r="D5" s="29">
        <v>276916.5</v>
      </c>
      <c r="E5" s="29">
        <v>122975.65</v>
      </c>
    </row>
    <row r="6" spans="1:12" ht="13.15" customHeight="1" x14ac:dyDescent="0.2">
      <c r="A6" s="29" t="s">
        <v>9</v>
      </c>
      <c r="B6" s="25">
        <v>4</v>
      </c>
      <c r="D6" s="29">
        <v>11975.6</v>
      </c>
      <c r="E6" s="29">
        <v>6299.65</v>
      </c>
    </row>
    <row r="7" spans="1:12" ht="13.15" customHeight="1" x14ac:dyDescent="0.2">
      <c r="A7" s="29" t="s">
        <v>10</v>
      </c>
      <c r="B7" s="25">
        <v>5</v>
      </c>
      <c r="D7" s="29">
        <v>651740.6</v>
      </c>
      <c r="E7" s="29">
        <v>355240.9</v>
      </c>
    </row>
    <row r="8" spans="1:12" ht="13.15" customHeight="1" x14ac:dyDescent="0.2">
      <c r="A8" s="29" t="s">
        <v>11</v>
      </c>
      <c r="B8" s="25">
        <v>6</v>
      </c>
      <c r="D8" s="29">
        <v>2611654.7000000002</v>
      </c>
      <c r="E8" s="29">
        <v>1732110.1</v>
      </c>
    </row>
    <row r="9" spans="1:12" ht="13.15" customHeight="1" x14ac:dyDescent="0.2">
      <c r="A9" s="29" t="s">
        <v>12</v>
      </c>
      <c r="B9" s="25">
        <v>7</v>
      </c>
      <c r="D9" s="29">
        <v>1887.9</v>
      </c>
      <c r="E9" s="29">
        <v>2459.4499999999998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407748.1</v>
      </c>
      <c r="E10" s="29">
        <v>150228.75</v>
      </c>
    </row>
    <row r="11" spans="1:12" ht="13.15" customHeight="1" x14ac:dyDescent="0.2">
      <c r="A11" s="29" t="s">
        <v>14</v>
      </c>
      <c r="B11" s="25">
        <v>9</v>
      </c>
      <c r="D11" s="29">
        <v>148932</v>
      </c>
      <c r="E11" s="29">
        <v>89916.75</v>
      </c>
    </row>
    <row r="12" spans="1:12" ht="13.15" customHeight="1" x14ac:dyDescent="0.2">
      <c r="A12" s="29" t="s">
        <v>15</v>
      </c>
      <c r="B12" s="25">
        <v>10</v>
      </c>
      <c r="D12" s="29">
        <v>151676</v>
      </c>
      <c r="E12" s="29">
        <v>124689.25</v>
      </c>
    </row>
    <row r="13" spans="1:12" ht="13.15" customHeight="1" x14ac:dyDescent="0.2">
      <c r="A13" s="29" t="s">
        <v>16</v>
      </c>
      <c r="B13" s="25">
        <v>11</v>
      </c>
      <c r="D13" s="29">
        <v>1601019</v>
      </c>
      <c r="E13" s="29">
        <v>503927.2</v>
      </c>
    </row>
    <row r="14" spans="1:12" ht="13.15" customHeight="1" x14ac:dyDescent="0.2">
      <c r="A14" s="29" t="s">
        <v>17</v>
      </c>
      <c r="B14" s="25">
        <v>12</v>
      </c>
      <c r="D14" s="29">
        <v>22561</v>
      </c>
      <c r="E14" s="29">
        <v>14874.65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3336241.2</v>
      </c>
      <c r="E15" s="29">
        <v>1960238.35</v>
      </c>
    </row>
    <row r="16" spans="1:12" ht="13.15" customHeight="1" x14ac:dyDescent="0.2">
      <c r="A16" s="29" t="s">
        <v>19</v>
      </c>
      <c r="B16" s="25">
        <v>14</v>
      </c>
      <c r="D16" s="29">
        <v>12996.9</v>
      </c>
      <c r="E16" s="29">
        <v>4361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1032622.5</v>
      </c>
      <c r="E18" s="29">
        <v>725688.6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163633.4</v>
      </c>
      <c r="E20" s="29">
        <v>91255.85</v>
      </c>
    </row>
    <row r="21" spans="1:5" ht="13.15" customHeight="1" x14ac:dyDescent="0.2">
      <c r="A21" s="29" t="s">
        <v>24</v>
      </c>
      <c r="B21" s="25">
        <v>19</v>
      </c>
      <c r="D21" s="29">
        <v>37422</v>
      </c>
      <c r="E21" s="29">
        <v>4504.1499999999996</v>
      </c>
    </row>
    <row r="22" spans="1:5" ht="13.15" customHeight="1" x14ac:dyDescent="0.2">
      <c r="A22" s="29" t="s">
        <v>25</v>
      </c>
      <c r="B22" s="25">
        <v>20</v>
      </c>
      <c r="D22" s="29">
        <v>11786.6</v>
      </c>
      <c r="E22" s="29">
        <v>8180.2</v>
      </c>
    </row>
    <row r="23" spans="1:5" ht="13.15" customHeight="1" x14ac:dyDescent="0.2">
      <c r="A23" s="29" t="s">
        <v>26</v>
      </c>
      <c r="B23" s="25">
        <v>21</v>
      </c>
      <c r="D23" s="29">
        <v>4006.1</v>
      </c>
      <c r="E23" s="29">
        <v>2327.85</v>
      </c>
    </row>
    <row r="24" spans="1:5" ht="13.15" customHeight="1" x14ac:dyDescent="0.2">
      <c r="A24" s="29" t="s">
        <v>27</v>
      </c>
      <c r="B24" s="25">
        <v>22</v>
      </c>
      <c r="D24" s="29">
        <v>7279.3</v>
      </c>
      <c r="E24" s="29">
        <v>1888.95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1690.5</v>
      </c>
      <c r="E26" s="29">
        <v>406</v>
      </c>
    </row>
    <row r="27" spans="1:5" ht="13.15" customHeight="1" x14ac:dyDescent="0.2">
      <c r="A27" s="29" t="s">
        <v>30</v>
      </c>
      <c r="B27" s="25">
        <v>25</v>
      </c>
      <c r="D27" s="29">
        <v>24628.1</v>
      </c>
      <c r="E27" s="29">
        <v>12909.05</v>
      </c>
    </row>
    <row r="28" spans="1:5" ht="13.15" customHeight="1" x14ac:dyDescent="0.2">
      <c r="A28" s="29" t="s">
        <v>31</v>
      </c>
      <c r="B28" s="25">
        <v>26</v>
      </c>
      <c r="D28" s="29">
        <v>23434.6</v>
      </c>
      <c r="E28" s="29">
        <v>9485.7000000000007</v>
      </c>
    </row>
    <row r="29" spans="1:5" ht="13.15" customHeight="1" x14ac:dyDescent="0.2">
      <c r="A29" s="29" t="s">
        <v>32</v>
      </c>
      <c r="B29" s="25">
        <v>27</v>
      </c>
      <c r="D29" s="29">
        <v>203919.1</v>
      </c>
      <c r="E29" s="29">
        <v>116121.25</v>
      </c>
    </row>
    <row r="30" spans="1:5" ht="13.15" customHeight="1" x14ac:dyDescent="0.2">
      <c r="A30" s="29" t="s">
        <v>33</v>
      </c>
      <c r="B30" s="25">
        <v>28</v>
      </c>
      <c r="D30" s="29">
        <v>54577.599999999999</v>
      </c>
      <c r="E30" s="29">
        <v>24334.45</v>
      </c>
    </row>
    <row r="31" spans="1:5" ht="13.15" customHeight="1" x14ac:dyDescent="0.2">
      <c r="A31" s="29" t="s">
        <v>34</v>
      </c>
      <c r="B31" s="25">
        <v>29</v>
      </c>
      <c r="D31" s="29">
        <v>3324183.1</v>
      </c>
      <c r="E31" s="29">
        <v>1957382.7</v>
      </c>
    </row>
    <row r="32" spans="1:5" ht="13.15" customHeight="1" x14ac:dyDescent="0.2">
      <c r="A32" s="29" t="s">
        <v>35</v>
      </c>
      <c r="B32" s="25">
        <v>30</v>
      </c>
      <c r="D32" s="29">
        <v>4227.3</v>
      </c>
      <c r="E32" s="29">
        <v>3386.2</v>
      </c>
    </row>
    <row r="33" spans="1:5" ht="13.15" customHeight="1" x14ac:dyDescent="0.2">
      <c r="A33" s="29" t="s">
        <v>36</v>
      </c>
      <c r="B33" s="25">
        <v>31</v>
      </c>
      <c r="D33" s="29">
        <v>229936.7</v>
      </c>
      <c r="E33" s="29">
        <v>99429.4</v>
      </c>
    </row>
    <row r="34" spans="1:5" ht="13.15" customHeight="1" x14ac:dyDescent="0.2">
      <c r="A34" s="29" t="s">
        <v>37</v>
      </c>
      <c r="B34" s="25">
        <v>32</v>
      </c>
      <c r="D34" s="29">
        <v>3316.6</v>
      </c>
      <c r="E34" s="29">
        <v>1531.95</v>
      </c>
    </row>
    <row r="35" spans="1:5" ht="13.15" customHeight="1" x14ac:dyDescent="0.2">
      <c r="A35" s="29" t="s">
        <v>38</v>
      </c>
      <c r="B35" s="25">
        <v>33</v>
      </c>
      <c r="D35" s="29">
        <v>10275.299999999999</v>
      </c>
      <c r="E35" s="29">
        <v>1379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378207.9</v>
      </c>
      <c r="E37" s="29">
        <v>251951.7</v>
      </c>
    </row>
    <row r="38" spans="1:5" ht="13.15" customHeight="1" x14ac:dyDescent="0.2">
      <c r="A38" s="29" t="s">
        <v>41</v>
      </c>
      <c r="B38" s="25">
        <v>36</v>
      </c>
      <c r="D38" s="29">
        <v>1461483.8</v>
      </c>
      <c r="E38" s="29">
        <v>688437.75</v>
      </c>
    </row>
    <row r="39" spans="1:5" ht="13.15" customHeight="1" x14ac:dyDescent="0.2">
      <c r="A39" s="29" t="s">
        <v>42</v>
      </c>
      <c r="B39" s="25">
        <v>37</v>
      </c>
      <c r="D39" s="29">
        <v>240858.8</v>
      </c>
      <c r="E39" s="29">
        <v>170364.25</v>
      </c>
    </row>
    <row r="40" spans="1:5" ht="13.15" customHeight="1" x14ac:dyDescent="0.2">
      <c r="A40" s="29" t="s">
        <v>43</v>
      </c>
      <c r="B40" s="25">
        <v>38</v>
      </c>
      <c r="D40" s="29">
        <v>27183.8</v>
      </c>
      <c r="E40" s="29">
        <v>13230.7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689704.4</v>
      </c>
      <c r="E43" s="29">
        <v>333298.34999999998</v>
      </c>
    </row>
    <row r="44" spans="1:5" ht="13.15" customHeight="1" x14ac:dyDescent="0.2">
      <c r="A44" s="29" t="s">
        <v>47</v>
      </c>
      <c r="B44" s="25">
        <v>42</v>
      </c>
      <c r="D44" s="29">
        <v>676071.9</v>
      </c>
      <c r="E44" s="29">
        <v>287533.75</v>
      </c>
    </row>
    <row r="45" spans="1:5" ht="13.15" customHeight="1" x14ac:dyDescent="0.2">
      <c r="A45" s="29" t="s">
        <v>48</v>
      </c>
      <c r="B45" s="25">
        <v>43</v>
      </c>
      <c r="D45" s="29">
        <v>180973.8</v>
      </c>
      <c r="E45" s="29">
        <v>144144</v>
      </c>
    </row>
    <row r="46" spans="1:5" ht="13.15" customHeight="1" x14ac:dyDescent="0.2">
      <c r="A46" s="29" t="s">
        <v>49</v>
      </c>
      <c r="B46" s="25">
        <v>44</v>
      </c>
      <c r="D46" s="29">
        <v>296220.40000000002</v>
      </c>
      <c r="E46" s="29">
        <v>125587</v>
      </c>
    </row>
    <row r="47" spans="1:5" ht="13.15" customHeight="1" x14ac:dyDescent="0.2">
      <c r="A47" s="29" t="s">
        <v>50</v>
      </c>
      <c r="B47" s="25">
        <v>45</v>
      </c>
      <c r="D47" s="29">
        <v>102391.8</v>
      </c>
      <c r="E47" s="29">
        <v>88121.25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43902.6</v>
      </c>
      <c r="E49" s="29">
        <v>11662.35</v>
      </c>
    </row>
    <row r="50" spans="1:5" ht="13.15" customHeight="1" x14ac:dyDescent="0.2">
      <c r="A50" s="29" t="s">
        <v>53</v>
      </c>
      <c r="B50" s="25">
        <v>48</v>
      </c>
      <c r="D50" s="29">
        <v>1219397.8999999999</v>
      </c>
      <c r="E50" s="29">
        <v>777921.55</v>
      </c>
    </row>
    <row r="51" spans="1:5" ht="13.15" customHeight="1" x14ac:dyDescent="0.2">
      <c r="A51" s="29" t="s">
        <v>54</v>
      </c>
      <c r="B51" s="25">
        <v>49</v>
      </c>
      <c r="D51" s="29">
        <v>565950</v>
      </c>
      <c r="E51" s="29">
        <v>238257.25</v>
      </c>
    </row>
    <row r="52" spans="1:5" ht="13.15" customHeight="1" x14ac:dyDescent="0.2">
      <c r="A52" s="29" t="s">
        <v>55</v>
      </c>
      <c r="B52" s="25">
        <v>50</v>
      </c>
      <c r="D52" s="29">
        <v>3145758.7</v>
      </c>
      <c r="E52" s="29">
        <v>1186516.45</v>
      </c>
    </row>
    <row r="53" spans="1:5" ht="13.15" customHeight="1" x14ac:dyDescent="0.2">
      <c r="A53" s="29" t="s">
        <v>56</v>
      </c>
      <c r="B53" s="25">
        <v>51</v>
      </c>
      <c r="D53" s="29">
        <v>858431.7</v>
      </c>
      <c r="E53" s="29">
        <v>394537.85</v>
      </c>
    </row>
    <row r="54" spans="1:5" ht="13.15" customHeight="1" x14ac:dyDescent="0.2">
      <c r="A54" s="29" t="s">
        <v>57</v>
      </c>
      <c r="B54" s="25">
        <v>52</v>
      </c>
      <c r="D54" s="29">
        <v>1542714.6</v>
      </c>
      <c r="E54" s="29">
        <v>832088.25</v>
      </c>
    </row>
    <row r="55" spans="1:5" ht="13.15" customHeight="1" x14ac:dyDescent="0.2">
      <c r="A55" s="29" t="s">
        <v>58</v>
      </c>
      <c r="B55" s="25">
        <v>53</v>
      </c>
      <c r="D55" s="29">
        <v>555937.19999999995</v>
      </c>
      <c r="E55" s="29">
        <v>329536.75</v>
      </c>
    </row>
    <row r="56" spans="1:5" ht="13.15" customHeight="1" x14ac:dyDescent="0.2">
      <c r="A56" s="29" t="s">
        <v>59</v>
      </c>
      <c r="B56" s="25">
        <v>54</v>
      </c>
      <c r="D56" s="29">
        <v>35664.300000000003</v>
      </c>
      <c r="E56" s="29">
        <v>12209</v>
      </c>
    </row>
    <row r="57" spans="1:5" ht="13.15" customHeight="1" x14ac:dyDescent="0.2">
      <c r="A57" s="29" t="s">
        <v>60</v>
      </c>
      <c r="B57" s="25">
        <v>55</v>
      </c>
      <c r="D57" s="29">
        <v>567168.69999999995</v>
      </c>
      <c r="E57" s="29">
        <v>317493.75</v>
      </c>
    </row>
    <row r="58" spans="1:5" ht="13.15" customHeight="1" x14ac:dyDescent="0.2">
      <c r="A58" s="29" t="s">
        <v>61</v>
      </c>
      <c r="B58" s="25">
        <v>56</v>
      </c>
      <c r="D58" s="29">
        <v>336506.1</v>
      </c>
      <c r="E58" s="29">
        <v>209492.5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1308239.8</v>
      </c>
      <c r="E60" s="29">
        <v>500400.95</v>
      </c>
    </row>
    <row r="61" spans="1:5" ht="13.15" customHeight="1" x14ac:dyDescent="0.2">
      <c r="A61" s="29" t="s">
        <v>64</v>
      </c>
      <c r="B61" s="25">
        <v>59</v>
      </c>
      <c r="D61" s="29">
        <v>600716.19999999995</v>
      </c>
      <c r="E61" s="29">
        <v>327649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16207.8</v>
      </c>
      <c r="E63" s="29">
        <v>3187.1</v>
      </c>
    </row>
    <row r="64" spans="1:5" ht="13.15" customHeight="1" x14ac:dyDescent="0.2">
      <c r="A64" s="29" t="s">
        <v>67</v>
      </c>
      <c r="B64" s="25">
        <v>62</v>
      </c>
      <c r="D64" s="29">
        <v>7805</v>
      </c>
      <c r="E64" s="29">
        <v>2958.55</v>
      </c>
    </row>
    <row r="65" spans="1:13" ht="13.15" customHeight="1" x14ac:dyDescent="0.2">
      <c r="A65" s="29" t="s">
        <v>68</v>
      </c>
      <c r="B65" s="25">
        <v>63</v>
      </c>
      <c r="D65" s="29">
        <v>501.2</v>
      </c>
      <c r="E65" s="29">
        <v>640.15</v>
      </c>
    </row>
    <row r="66" spans="1:13" ht="13.15" customHeight="1" x14ac:dyDescent="0.2">
      <c r="A66" s="29" t="s">
        <v>69</v>
      </c>
      <c r="B66" s="25">
        <v>64</v>
      </c>
      <c r="D66" s="29">
        <v>606436.25</v>
      </c>
      <c r="E66" s="29">
        <v>328797.65000000002</v>
      </c>
    </row>
    <row r="67" spans="1:13" ht="13.15" customHeight="1" x14ac:dyDescent="0.2">
      <c r="A67" s="29" t="s">
        <v>70</v>
      </c>
      <c r="B67" s="25">
        <v>65</v>
      </c>
      <c r="D67" s="29">
        <v>26378.799999999999</v>
      </c>
      <c r="E67" s="29">
        <v>13430.55</v>
      </c>
    </row>
    <row r="68" spans="1:13" ht="13.15" customHeight="1" x14ac:dyDescent="0.2">
      <c r="A68" s="29" t="s">
        <v>71</v>
      </c>
      <c r="B68" s="25">
        <v>66</v>
      </c>
      <c r="D68" s="29">
        <v>398566.7</v>
      </c>
      <c r="E68" s="29">
        <v>184866.15</v>
      </c>
    </row>
    <row r="69" spans="1:13" ht="13.15" customHeight="1" x14ac:dyDescent="0.2">
      <c r="A69" s="29" t="s">
        <v>72</v>
      </c>
      <c r="B69" s="25">
        <v>67</v>
      </c>
      <c r="D69" s="29">
        <v>12887</v>
      </c>
      <c r="E69" s="29">
        <v>4455.5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30481583.150000002</v>
      </c>
      <c r="E71" s="28">
        <f>SUM(E3:E69)</f>
        <v>16109825.950000001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BFE64-1BF9-4F9C-AB50-01F7CDC11C62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152835.20000000001</v>
      </c>
      <c r="E3" s="29">
        <v>114607.15</v>
      </c>
    </row>
    <row r="4" spans="1:12" ht="13.15" customHeight="1" x14ac:dyDescent="0.2">
      <c r="A4" s="29" t="s">
        <v>7</v>
      </c>
      <c r="B4" s="25">
        <v>2</v>
      </c>
      <c r="D4" s="29">
        <v>6368.6</v>
      </c>
      <c r="E4" s="29">
        <v>7252</v>
      </c>
    </row>
    <row r="5" spans="1:12" ht="13.15" customHeight="1" x14ac:dyDescent="0.2">
      <c r="A5" s="29" t="s">
        <v>8</v>
      </c>
      <c r="B5" s="25">
        <v>3</v>
      </c>
      <c r="D5" s="29">
        <v>238231</v>
      </c>
      <c r="E5" s="29">
        <v>90090.35</v>
      </c>
    </row>
    <row r="6" spans="1:12" ht="13.15" customHeight="1" x14ac:dyDescent="0.2">
      <c r="A6" s="29" t="s">
        <v>9</v>
      </c>
      <c r="B6" s="25">
        <v>4</v>
      </c>
      <c r="D6" s="29">
        <v>14178.5</v>
      </c>
      <c r="E6" s="29">
        <v>6825</v>
      </c>
    </row>
    <row r="7" spans="1:12" ht="13.15" customHeight="1" x14ac:dyDescent="0.2">
      <c r="A7" s="29" t="s">
        <v>10</v>
      </c>
      <c r="B7" s="25">
        <v>5</v>
      </c>
      <c r="D7" s="29">
        <v>578480.69999999995</v>
      </c>
      <c r="E7" s="29">
        <v>348073.95</v>
      </c>
    </row>
    <row r="8" spans="1:12" ht="13.15" customHeight="1" x14ac:dyDescent="0.2">
      <c r="A8" s="29" t="s">
        <v>11</v>
      </c>
      <c r="B8" s="25">
        <v>6</v>
      </c>
      <c r="D8" s="29">
        <v>1970904.6</v>
      </c>
      <c r="E8" s="29">
        <v>1164653</v>
      </c>
    </row>
    <row r="9" spans="1:12" ht="13.15" customHeight="1" x14ac:dyDescent="0.2">
      <c r="A9" s="29" t="s">
        <v>12</v>
      </c>
      <c r="B9" s="25">
        <v>7</v>
      </c>
      <c r="D9" s="29">
        <v>2692.9</v>
      </c>
      <c r="E9" s="29">
        <v>2610.3000000000002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324714.59999999998</v>
      </c>
      <c r="E10" s="29">
        <v>214861.15</v>
      </c>
    </row>
    <row r="11" spans="1:12" ht="13.15" customHeight="1" x14ac:dyDescent="0.2">
      <c r="A11" s="29" t="s">
        <v>14</v>
      </c>
      <c r="B11" s="25">
        <v>9</v>
      </c>
      <c r="D11" s="29">
        <v>134140.29999999999</v>
      </c>
      <c r="E11" s="29">
        <v>61408.55</v>
      </c>
    </row>
    <row r="12" spans="1:12" ht="13.15" customHeight="1" x14ac:dyDescent="0.2">
      <c r="A12" s="29" t="s">
        <v>15</v>
      </c>
      <c r="B12" s="25">
        <v>10</v>
      </c>
      <c r="D12" s="29">
        <v>160682.9</v>
      </c>
      <c r="E12" s="29">
        <v>93360.75</v>
      </c>
    </row>
    <row r="13" spans="1:12" ht="13.15" customHeight="1" x14ac:dyDescent="0.2">
      <c r="A13" s="29" t="s">
        <v>16</v>
      </c>
      <c r="B13" s="25">
        <v>11</v>
      </c>
      <c r="D13" s="29">
        <v>1402270.8</v>
      </c>
      <c r="E13" s="29">
        <v>295576.05</v>
      </c>
    </row>
    <row r="14" spans="1:12" ht="13.15" customHeight="1" x14ac:dyDescent="0.2">
      <c r="A14" s="29" t="s">
        <v>17</v>
      </c>
      <c r="B14" s="25">
        <v>12</v>
      </c>
      <c r="D14" s="29">
        <v>25307.8</v>
      </c>
      <c r="E14" s="29">
        <v>19043.150000000001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2029310.4</v>
      </c>
      <c r="E15" s="29">
        <v>1009814.05</v>
      </c>
    </row>
    <row r="16" spans="1:12" ht="13.15" customHeight="1" x14ac:dyDescent="0.2">
      <c r="A16" s="29" t="s">
        <v>19</v>
      </c>
      <c r="B16" s="25">
        <v>14</v>
      </c>
      <c r="D16" s="29">
        <v>149582.26</v>
      </c>
      <c r="E16" s="29">
        <v>7759.15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747194.7</v>
      </c>
      <c r="E18" s="29">
        <v>544596.15</v>
      </c>
    </row>
    <row r="19" spans="1:5" ht="13.15" customHeight="1" x14ac:dyDescent="0.2">
      <c r="A19" s="29" t="s">
        <v>22</v>
      </c>
      <c r="B19" s="25">
        <v>17</v>
      </c>
      <c r="D19" s="29">
        <v>653203.74</v>
      </c>
      <c r="E19" s="29">
        <v>287159.95</v>
      </c>
    </row>
    <row r="20" spans="1:5" ht="13.15" customHeight="1" x14ac:dyDescent="0.2">
      <c r="A20" s="29" t="s">
        <v>23</v>
      </c>
      <c r="B20" s="25">
        <v>18</v>
      </c>
      <c r="D20" s="29">
        <v>126122.5</v>
      </c>
      <c r="E20" s="29">
        <v>79844.800000000003</v>
      </c>
    </row>
    <row r="21" spans="1:5" ht="13.15" customHeight="1" x14ac:dyDescent="0.2">
      <c r="A21" s="29" t="s">
        <v>24</v>
      </c>
      <c r="B21" s="25">
        <v>19</v>
      </c>
      <c r="D21" s="29">
        <v>11648</v>
      </c>
      <c r="E21" s="29">
        <v>4219.25</v>
      </c>
    </row>
    <row r="22" spans="1:5" ht="13.15" customHeight="1" x14ac:dyDescent="0.2">
      <c r="A22" s="29" t="s">
        <v>25</v>
      </c>
      <c r="B22" s="25">
        <v>20</v>
      </c>
      <c r="D22" s="29">
        <v>12077.8</v>
      </c>
      <c r="E22" s="29">
        <v>2590</v>
      </c>
    </row>
    <row r="23" spans="1:5" ht="13.15" customHeight="1" x14ac:dyDescent="0.2">
      <c r="A23" s="29" t="s">
        <v>26</v>
      </c>
      <c r="B23" s="25">
        <v>21</v>
      </c>
      <c r="D23" s="29">
        <v>11478.6</v>
      </c>
      <c r="E23" s="29">
        <v>6520.5</v>
      </c>
    </row>
    <row r="24" spans="1:5" ht="13.15" customHeight="1" x14ac:dyDescent="0.2">
      <c r="A24" s="29" t="s">
        <v>27</v>
      </c>
      <c r="B24" s="25">
        <v>22</v>
      </c>
      <c r="D24" s="29">
        <v>3341.1</v>
      </c>
      <c r="E24" s="29">
        <v>2244.1999999999998</v>
      </c>
    </row>
    <row r="25" spans="1:5" ht="13.15" customHeight="1" x14ac:dyDescent="0.2">
      <c r="A25" s="29" t="s">
        <v>28</v>
      </c>
      <c r="B25" s="25">
        <v>23</v>
      </c>
      <c r="D25" s="29">
        <v>31340.05</v>
      </c>
      <c r="E25" s="29">
        <v>62229.3</v>
      </c>
    </row>
    <row r="26" spans="1:5" ht="13.15" customHeight="1" x14ac:dyDescent="0.2">
      <c r="A26" s="29" t="s">
        <v>29</v>
      </c>
      <c r="B26" s="25">
        <v>24</v>
      </c>
      <c r="D26" s="29">
        <v>1500.8</v>
      </c>
      <c r="E26" s="29">
        <v>122.5</v>
      </c>
    </row>
    <row r="27" spans="1:5" ht="13.15" customHeight="1" x14ac:dyDescent="0.2">
      <c r="A27" s="29" t="s">
        <v>30</v>
      </c>
      <c r="B27" s="25">
        <v>25</v>
      </c>
      <c r="D27" s="29">
        <v>3343.9</v>
      </c>
      <c r="E27" s="29">
        <v>1893.5</v>
      </c>
    </row>
    <row r="28" spans="1:5" ht="13.15" customHeight="1" x14ac:dyDescent="0.2">
      <c r="A28" s="29" t="s">
        <v>31</v>
      </c>
      <c r="B28" s="25">
        <v>26</v>
      </c>
      <c r="D28" s="29">
        <v>25995.200000000001</v>
      </c>
      <c r="E28" s="29">
        <v>9374.4</v>
      </c>
    </row>
    <row r="29" spans="1:5" ht="13.15" customHeight="1" x14ac:dyDescent="0.2">
      <c r="A29" s="29" t="s">
        <v>32</v>
      </c>
      <c r="B29" s="25">
        <v>27</v>
      </c>
      <c r="D29" s="29">
        <v>145679.79999999999</v>
      </c>
      <c r="E29" s="29">
        <v>89694.85</v>
      </c>
    </row>
    <row r="30" spans="1:5" ht="13.15" customHeight="1" x14ac:dyDescent="0.2">
      <c r="A30" s="29" t="s">
        <v>33</v>
      </c>
      <c r="B30" s="25">
        <v>28</v>
      </c>
      <c r="D30" s="29">
        <v>128396.8</v>
      </c>
      <c r="E30" s="29">
        <v>53892.65</v>
      </c>
    </row>
    <row r="31" spans="1:5" ht="13.15" customHeight="1" x14ac:dyDescent="0.2">
      <c r="A31" s="29" t="s">
        <v>34</v>
      </c>
      <c r="B31" s="25">
        <v>29</v>
      </c>
      <c r="D31" s="29">
        <v>1205939.7</v>
      </c>
      <c r="E31" s="29">
        <v>822926.65</v>
      </c>
    </row>
    <row r="32" spans="1:5" ht="13.15" customHeight="1" x14ac:dyDescent="0.2">
      <c r="A32" s="29" t="s">
        <v>35</v>
      </c>
      <c r="B32" s="25">
        <v>30</v>
      </c>
      <c r="D32" s="29">
        <v>1708.7</v>
      </c>
      <c r="E32" s="29">
        <v>1925.54</v>
      </c>
    </row>
    <row r="33" spans="1:5" ht="13.15" customHeight="1" x14ac:dyDescent="0.2">
      <c r="A33" s="29" t="s">
        <v>36</v>
      </c>
      <c r="B33" s="25">
        <v>31</v>
      </c>
      <c r="D33" s="29">
        <v>290688.48</v>
      </c>
      <c r="E33" s="29">
        <v>86851.45</v>
      </c>
    </row>
    <row r="34" spans="1:5" ht="13.15" customHeight="1" x14ac:dyDescent="0.2">
      <c r="A34" s="29" t="s">
        <v>37</v>
      </c>
      <c r="B34" s="25">
        <v>32</v>
      </c>
      <c r="D34" s="29">
        <v>3381.7</v>
      </c>
      <c r="E34" s="29">
        <v>3294.2</v>
      </c>
    </row>
    <row r="35" spans="1:5" ht="13.15" customHeight="1" x14ac:dyDescent="0.2">
      <c r="A35" s="29" t="s">
        <v>38</v>
      </c>
      <c r="B35" s="25">
        <v>33</v>
      </c>
      <c r="D35" s="29">
        <v>15096.2</v>
      </c>
      <c r="E35" s="29">
        <v>4982.25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410619.3</v>
      </c>
      <c r="E37" s="29">
        <v>244067.25</v>
      </c>
    </row>
    <row r="38" spans="1:5" ht="13.15" customHeight="1" x14ac:dyDescent="0.2">
      <c r="A38" s="29" t="s">
        <v>41</v>
      </c>
      <c r="B38" s="25">
        <v>36</v>
      </c>
      <c r="D38" s="29">
        <v>1298454.5</v>
      </c>
      <c r="E38" s="29">
        <v>597622.55000000005</v>
      </c>
    </row>
    <row r="39" spans="1:5" ht="13.15" customHeight="1" x14ac:dyDescent="0.2">
      <c r="A39" s="29" t="s">
        <v>42</v>
      </c>
      <c r="B39" s="25">
        <v>37</v>
      </c>
      <c r="D39" s="29">
        <v>224529.9</v>
      </c>
      <c r="E39" s="29">
        <v>92374.8</v>
      </c>
    </row>
    <row r="40" spans="1:5" ht="13.15" customHeight="1" x14ac:dyDescent="0.2">
      <c r="A40" s="29" t="s">
        <v>43</v>
      </c>
      <c r="B40" s="25">
        <v>38</v>
      </c>
      <c r="D40" s="29">
        <v>31874.5</v>
      </c>
      <c r="E40" s="29">
        <v>17459.75</v>
      </c>
    </row>
    <row r="41" spans="1:5" ht="13.15" customHeight="1" x14ac:dyDescent="0.2">
      <c r="A41" s="29" t="s">
        <v>44</v>
      </c>
      <c r="B41" s="25">
        <v>39</v>
      </c>
      <c r="D41" s="29">
        <v>1899.8</v>
      </c>
      <c r="E41" s="29">
        <v>807.8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527499</v>
      </c>
      <c r="E43" s="29">
        <v>346201.1</v>
      </c>
    </row>
    <row r="44" spans="1:5" ht="13.15" customHeight="1" x14ac:dyDescent="0.2">
      <c r="A44" s="29" t="s">
        <v>47</v>
      </c>
      <c r="B44" s="25">
        <v>42</v>
      </c>
      <c r="D44" s="29">
        <v>287692.65000000002</v>
      </c>
      <c r="E44" s="29">
        <v>134550.5</v>
      </c>
    </row>
    <row r="45" spans="1:5" ht="13.15" customHeight="1" x14ac:dyDescent="0.2">
      <c r="A45" s="29" t="s">
        <v>48</v>
      </c>
      <c r="B45" s="25">
        <v>43</v>
      </c>
      <c r="D45" s="29">
        <v>427723.8</v>
      </c>
      <c r="E45" s="29">
        <v>168697.9</v>
      </c>
    </row>
    <row r="46" spans="1:5" ht="13.15" customHeight="1" x14ac:dyDescent="0.2">
      <c r="A46" s="29" t="s">
        <v>49</v>
      </c>
      <c r="B46" s="25">
        <v>44</v>
      </c>
      <c r="D46" s="29">
        <v>396044.6</v>
      </c>
      <c r="E46" s="29">
        <v>131212.9</v>
      </c>
    </row>
    <row r="47" spans="1:5" ht="13.15" customHeight="1" x14ac:dyDescent="0.2">
      <c r="A47" s="29" t="s">
        <v>50</v>
      </c>
      <c r="B47" s="25">
        <v>45</v>
      </c>
      <c r="D47" s="29">
        <v>128659.3</v>
      </c>
      <c r="E47" s="29">
        <v>77942.2</v>
      </c>
    </row>
    <row r="48" spans="1:5" ht="13.15" customHeight="1" x14ac:dyDescent="0.2">
      <c r="A48" s="29" t="s">
        <v>51</v>
      </c>
      <c r="B48" s="25">
        <v>46</v>
      </c>
      <c r="D48" s="29">
        <v>612572.04</v>
      </c>
      <c r="E48" s="29">
        <v>417096.05</v>
      </c>
    </row>
    <row r="49" spans="1:5" ht="13.15" customHeight="1" x14ac:dyDescent="0.2">
      <c r="A49" s="29" t="s">
        <v>52</v>
      </c>
      <c r="B49" s="25">
        <v>47</v>
      </c>
      <c r="D49" s="29">
        <v>61064.5</v>
      </c>
      <c r="E49" s="29">
        <v>32548.95</v>
      </c>
    </row>
    <row r="50" spans="1:5" ht="13.15" customHeight="1" x14ac:dyDescent="0.2">
      <c r="A50" s="29" t="s">
        <v>53</v>
      </c>
      <c r="B50" s="25">
        <v>48</v>
      </c>
      <c r="D50" s="29">
        <v>2702732</v>
      </c>
      <c r="E50" s="29">
        <v>1634080</v>
      </c>
    </row>
    <row r="51" spans="1:5" ht="13.15" customHeight="1" x14ac:dyDescent="0.2">
      <c r="A51" s="29" t="s">
        <v>54</v>
      </c>
      <c r="B51" s="25">
        <v>49</v>
      </c>
      <c r="D51" s="29">
        <v>697739.7</v>
      </c>
      <c r="E51" s="29">
        <v>259952.7</v>
      </c>
    </row>
    <row r="52" spans="1:5" ht="13.15" customHeight="1" x14ac:dyDescent="0.2">
      <c r="A52" s="29" t="s">
        <v>55</v>
      </c>
      <c r="B52" s="25">
        <v>50</v>
      </c>
      <c r="D52" s="29">
        <v>2250046.4</v>
      </c>
      <c r="E52" s="29">
        <v>1355115.3</v>
      </c>
    </row>
    <row r="53" spans="1:5" ht="13.15" customHeight="1" x14ac:dyDescent="0.2">
      <c r="A53" s="29" t="s">
        <v>56</v>
      </c>
      <c r="B53" s="25">
        <v>51</v>
      </c>
      <c r="D53" s="29">
        <v>560968.1</v>
      </c>
      <c r="E53" s="29">
        <v>309817.90000000002</v>
      </c>
    </row>
    <row r="54" spans="1:5" ht="13.15" customHeight="1" x14ac:dyDescent="0.2">
      <c r="A54" s="29" t="s">
        <v>57</v>
      </c>
      <c r="B54" s="25">
        <v>52</v>
      </c>
      <c r="D54" s="29">
        <v>1532033.3</v>
      </c>
      <c r="E54" s="29">
        <v>739691.05</v>
      </c>
    </row>
    <row r="55" spans="1:5" ht="13.15" customHeight="1" x14ac:dyDescent="0.2">
      <c r="A55" s="29" t="s">
        <v>58</v>
      </c>
      <c r="B55" s="25">
        <v>53</v>
      </c>
      <c r="D55" s="29">
        <v>688028.75</v>
      </c>
      <c r="E55" s="29">
        <v>386688.4</v>
      </c>
    </row>
    <row r="56" spans="1:5" ht="13.15" customHeight="1" x14ac:dyDescent="0.2">
      <c r="A56" s="29" t="s">
        <v>59</v>
      </c>
      <c r="B56" s="25">
        <v>54</v>
      </c>
      <c r="D56" s="29">
        <v>23656.5</v>
      </c>
      <c r="E56" s="29">
        <v>10684.8</v>
      </c>
    </row>
    <row r="57" spans="1:5" ht="13.15" customHeight="1" x14ac:dyDescent="0.2">
      <c r="A57" s="29" t="s">
        <v>60</v>
      </c>
      <c r="B57" s="25">
        <v>55</v>
      </c>
      <c r="D57" s="29">
        <v>751876.3</v>
      </c>
      <c r="E57" s="29">
        <v>370844.6</v>
      </c>
    </row>
    <row r="58" spans="1:5" ht="13.15" customHeight="1" x14ac:dyDescent="0.2">
      <c r="A58" s="29" t="s">
        <v>61</v>
      </c>
      <c r="B58" s="25">
        <v>56</v>
      </c>
      <c r="D58" s="29">
        <v>779159.5</v>
      </c>
      <c r="E58" s="29">
        <v>372099.35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657155.44999999995</v>
      </c>
    </row>
    <row r="60" spans="1:5" ht="13.15" customHeight="1" x14ac:dyDescent="0.2">
      <c r="A60" s="29" t="s">
        <v>63</v>
      </c>
      <c r="B60" s="25">
        <v>58</v>
      </c>
      <c r="D60" s="29">
        <v>903221.9</v>
      </c>
      <c r="E60" s="29">
        <v>520838.15</v>
      </c>
    </row>
    <row r="61" spans="1:5" ht="13.15" customHeight="1" x14ac:dyDescent="0.2">
      <c r="A61" s="29" t="s">
        <v>64</v>
      </c>
      <c r="B61" s="25">
        <v>59</v>
      </c>
      <c r="D61" s="29">
        <v>321008.09999999998</v>
      </c>
      <c r="E61" s="29">
        <v>232790.95</v>
      </c>
    </row>
    <row r="62" spans="1:5" ht="13.15" customHeight="1" x14ac:dyDescent="0.2">
      <c r="A62" s="29" t="s">
        <v>65</v>
      </c>
      <c r="B62" s="25">
        <v>60</v>
      </c>
      <c r="D62" s="29">
        <v>256631.2</v>
      </c>
      <c r="E62" s="29">
        <v>116184.25</v>
      </c>
    </row>
    <row r="63" spans="1:5" ht="13.15" customHeight="1" x14ac:dyDescent="0.2">
      <c r="A63" s="29" t="s">
        <v>66</v>
      </c>
      <c r="B63" s="25">
        <v>61</v>
      </c>
      <c r="D63" s="29">
        <v>11925.9</v>
      </c>
      <c r="E63" s="29">
        <v>6464.15</v>
      </c>
    </row>
    <row r="64" spans="1:5" ht="13.15" customHeight="1" x14ac:dyDescent="0.2">
      <c r="A64" s="29" t="s">
        <v>67</v>
      </c>
      <c r="B64" s="25">
        <v>62</v>
      </c>
      <c r="D64" s="29">
        <v>24365.599999999999</v>
      </c>
      <c r="E64" s="29">
        <v>4300.8</v>
      </c>
    </row>
    <row r="65" spans="1:13" ht="13.15" customHeight="1" x14ac:dyDescent="0.2">
      <c r="A65" s="29" t="s">
        <v>68</v>
      </c>
      <c r="B65" s="25">
        <v>63</v>
      </c>
      <c r="D65" s="29">
        <v>283.5</v>
      </c>
      <c r="E65" s="29">
        <v>1277.5</v>
      </c>
    </row>
    <row r="66" spans="1:13" ht="13.15" customHeight="1" x14ac:dyDescent="0.2">
      <c r="A66" s="29" t="s">
        <v>69</v>
      </c>
      <c r="B66" s="25">
        <v>64</v>
      </c>
      <c r="D66" s="29">
        <v>507536.4</v>
      </c>
      <c r="E66" s="29">
        <v>279233.5</v>
      </c>
    </row>
    <row r="67" spans="1:13" ht="13.15" customHeight="1" x14ac:dyDescent="0.2">
      <c r="A67" s="29" t="s">
        <v>70</v>
      </c>
      <c r="B67" s="25">
        <v>65</v>
      </c>
      <c r="D67" s="29">
        <v>18543</v>
      </c>
      <c r="E67" s="29">
        <v>13492.5</v>
      </c>
    </row>
    <row r="68" spans="1:13" ht="13.15" customHeight="1" x14ac:dyDescent="0.2">
      <c r="A68" s="29" t="s">
        <v>71</v>
      </c>
      <c r="B68" s="25">
        <v>66</v>
      </c>
      <c r="D68" s="29">
        <v>402953.6</v>
      </c>
      <c r="E68" s="29">
        <v>145394.9</v>
      </c>
    </row>
    <row r="69" spans="1:13" ht="13.15" customHeight="1" x14ac:dyDescent="0.2">
      <c r="A69" s="29" t="s">
        <v>72</v>
      </c>
      <c r="B69" s="25">
        <v>67</v>
      </c>
      <c r="D69" s="29">
        <v>12293.4</v>
      </c>
      <c r="E69" s="29">
        <v>6305.25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27461475.370000001</v>
      </c>
      <c r="E71" s="28">
        <f>SUM(E3:E69)</f>
        <v>15183289.990000004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763477.39999999991</v>
      </c>
      <c r="E4" s="6">
        <v>600869.85</v>
      </c>
      <c r="F4" s="7"/>
      <c r="G4" s="9">
        <v>-0.44365718168205814</v>
      </c>
      <c r="H4" s="9">
        <v>-0.24166370344521426</v>
      </c>
      <c r="J4" s="17"/>
      <c r="K4" s="17"/>
    </row>
    <row r="5" spans="1:11" x14ac:dyDescent="0.25">
      <c r="A5" s="5" t="s">
        <v>7</v>
      </c>
      <c r="B5">
        <v>2</v>
      </c>
      <c r="D5" s="6">
        <v>307353.2</v>
      </c>
      <c r="E5" s="6">
        <v>157446.79999999999</v>
      </c>
      <c r="F5" s="7"/>
      <c r="G5" s="2">
        <v>10.528843376657477</v>
      </c>
      <c r="H5" s="2">
        <v>4.2155685151476501</v>
      </c>
      <c r="J5" s="17"/>
      <c r="K5" s="17"/>
    </row>
    <row r="6" spans="1:11" x14ac:dyDescent="0.25">
      <c r="A6" s="5" t="s">
        <v>8</v>
      </c>
      <c r="B6">
        <v>3</v>
      </c>
      <c r="D6" s="6">
        <v>1211681.7999999998</v>
      </c>
      <c r="E6" s="6">
        <v>471012.85000000003</v>
      </c>
      <c r="F6" s="7"/>
      <c r="G6" s="2">
        <v>0.34364224890744932</v>
      </c>
      <c r="H6" s="2">
        <v>0.17694527066441501</v>
      </c>
      <c r="J6" s="17"/>
      <c r="K6" s="17"/>
    </row>
    <row r="7" spans="1:11" x14ac:dyDescent="0.25">
      <c r="A7" s="5" t="s">
        <v>9</v>
      </c>
      <c r="B7">
        <v>4</v>
      </c>
      <c r="D7" s="6">
        <v>29922.2</v>
      </c>
      <c r="E7" s="6">
        <v>19332.949999999997</v>
      </c>
      <c r="F7" s="7"/>
      <c r="G7" s="2">
        <v>0.24493243243243246</v>
      </c>
      <c r="H7" s="2">
        <v>1.1796384151814276E-2</v>
      </c>
      <c r="J7" s="17"/>
      <c r="K7" s="17"/>
    </row>
    <row r="8" spans="1:11" x14ac:dyDescent="0.25">
      <c r="A8" s="5" t="s">
        <v>10</v>
      </c>
      <c r="B8">
        <v>5</v>
      </c>
      <c r="D8" s="6">
        <v>2176554.7999999998</v>
      </c>
      <c r="E8" s="6">
        <v>937029.79999999993</v>
      </c>
      <c r="F8" s="7"/>
      <c r="G8" s="2">
        <v>-0.13926853864685829</v>
      </c>
      <c r="H8" s="2">
        <v>-0.18855453164458746</v>
      </c>
      <c r="J8" s="17"/>
      <c r="K8" s="17"/>
    </row>
    <row r="9" spans="1:11" x14ac:dyDescent="0.25">
      <c r="A9" s="5" t="s">
        <v>11</v>
      </c>
      <c r="B9">
        <v>6</v>
      </c>
      <c r="D9" s="6">
        <v>10277674.9</v>
      </c>
      <c r="E9" s="6">
        <v>4431135.8</v>
      </c>
      <c r="F9" s="7"/>
      <c r="G9" s="2">
        <v>0.1829856535029013</v>
      </c>
      <c r="H9" s="2">
        <v>-2.1020050379579103E-2</v>
      </c>
      <c r="J9" s="17"/>
      <c r="K9" s="17"/>
    </row>
    <row r="10" spans="1:11" x14ac:dyDescent="0.25">
      <c r="A10" s="5" t="s">
        <v>12</v>
      </c>
      <c r="B10">
        <v>7</v>
      </c>
      <c r="D10" s="6">
        <v>4300.1000000000004</v>
      </c>
      <c r="E10" s="6">
        <v>4311.3</v>
      </c>
      <c r="F10" s="7"/>
      <c r="G10" s="2">
        <v>-0.66570526774053107</v>
      </c>
      <c r="H10" s="2">
        <v>1.4745860449790094E-2</v>
      </c>
      <c r="J10" s="17"/>
      <c r="K10" s="17"/>
    </row>
    <row r="11" spans="1:11" x14ac:dyDescent="0.25">
      <c r="A11" s="5" t="s">
        <v>13</v>
      </c>
      <c r="B11">
        <v>8</v>
      </c>
      <c r="D11" s="6">
        <v>1003461.2</v>
      </c>
      <c r="E11" s="6">
        <v>343766.85000000003</v>
      </c>
      <c r="F11" s="7"/>
      <c r="G11" s="2">
        <v>9.3667556239137806E-2</v>
      </c>
      <c r="H11" s="2">
        <v>0.17907677754475615</v>
      </c>
      <c r="J11" s="17"/>
      <c r="K11" s="17"/>
    </row>
    <row r="12" spans="1:11" x14ac:dyDescent="0.25">
      <c r="A12" s="5" t="s">
        <v>14</v>
      </c>
      <c r="B12">
        <v>9</v>
      </c>
      <c r="D12" s="6">
        <v>490437.5</v>
      </c>
      <c r="E12" s="6">
        <v>439465.94999999995</v>
      </c>
      <c r="F12" s="7"/>
      <c r="G12" s="2">
        <v>0.18635988803979897</v>
      </c>
      <c r="H12" s="2">
        <v>1.5867303108525417</v>
      </c>
      <c r="J12" s="17"/>
      <c r="K12" s="17"/>
    </row>
    <row r="13" spans="1:11" x14ac:dyDescent="0.25">
      <c r="A13" s="5" t="s">
        <v>15</v>
      </c>
      <c r="B13">
        <v>10</v>
      </c>
      <c r="D13" s="6">
        <v>486801.69999999995</v>
      </c>
      <c r="E13" s="6">
        <v>318751.65000000002</v>
      </c>
      <c r="F13" s="7"/>
      <c r="G13" s="2">
        <v>-8.6117196236873639E-2</v>
      </c>
      <c r="H13" s="2">
        <v>-0.15958584604878856</v>
      </c>
      <c r="J13" s="17"/>
      <c r="K13" s="17"/>
    </row>
    <row r="14" spans="1:11" x14ac:dyDescent="0.25">
      <c r="A14" s="5" t="s">
        <v>16</v>
      </c>
      <c r="B14">
        <v>11</v>
      </c>
      <c r="D14" s="6">
        <v>3926360.1999999997</v>
      </c>
      <c r="E14" s="6">
        <v>1116084.2</v>
      </c>
      <c r="F14" s="7"/>
      <c r="G14" s="2">
        <v>-8.6011083717754677E-2</v>
      </c>
      <c r="H14" s="2">
        <v>-0.12533802919277581</v>
      </c>
      <c r="J14" s="17"/>
      <c r="K14" s="17"/>
    </row>
    <row r="15" spans="1:11" x14ac:dyDescent="0.25">
      <c r="A15" s="5" t="s">
        <v>17</v>
      </c>
      <c r="B15">
        <v>12</v>
      </c>
      <c r="D15" s="6">
        <v>135046.09999999998</v>
      </c>
      <c r="E15" s="6">
        <v>54332.950000000004</v>
      </c>
      <c r="F15" s="7"/>
      <c r="G15" s="2">
        <v>0.23707446569755874</v>
      </c>
      <c r="H15" s="2">
        <v>-0.4100278953809201</v>
      </c>
      <c r="J15" s="17"/>
      <c r="K15" s="17"/>
    </row>
    <row r="16" spans="1:11" x14ac:dyDescent="0.25">
      <c r="A16" s="5" t="s">
        <v>18</v>
      </c>
      <c r="B16">
        <v>13</v>
      </c>
      <c r="D16" s="6">
        <v>13391318.399999999</v>
      </c>
      <c r="E16" s="6">
        <v>6571642.3499999996</v>
      </c>
      <c r="F16" s="7"/>
      <c r="G16" s="2">
        <v>9.3757210000899649E-2</v>
      </c>
      <c r="H16" s="2">
        <v>5.1077938527899214E-2</v>
      </c>
      <c r="J16" s="17"/>
      <c r="K16" s="17"/>
    </row>
    <row r="17" spans="1:11" x14ac:dyDescent="0.25">
      <c r="A17" s="5" t="s">
        <v>19</v>
      </c>
      <c r="B17">
        <v>14</v>
      </c>
      <c r="D17" s="6">
        <v>72397.5</v>
      </c>
      <c r="E17" s="6">
        <v>15190.350000000002</v>
      </c>
      <c r="F17" s="7"/>
      <c r="G17" s="2">
        <v>0.3963897064780062</v>
      </c>
      <c r="H17" s="2">
        <v>-0.45391061452513959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2860470.2</v>
      </c>
      <c r="E19" s="6">
        <v>1556620.45</v>
      </c>
      <c r="F19" s="7"/>
      <c r="G19" s="2">
        <v>-0.30060415178708189</v>
      </c>
      <c r="H19" s="2">
        <v>-0.30026869131466216</v>
      </c>
      <c r="J19" s="17"/>
      <c r="K19" s="17"/>
    </row>
    <row r="20" spans="1:11" x14ac:dyDescent="0.25">
      <c r="A20" s="5" t="s">
        <v>22</v>
      </c>
      <c r="B20">
        <v>17</v>
      </c>
      <c r="D20" s="6">
        <v>1185998.8</v>
      </c>
      <c r="E20" s="6">
        <v>381491.25</v>
      </c>
      <c r="F20" s="7"/>
      <c r="G20" s="2">
        <v>4.318454129123861E-2</v>
      </c>
      <c r="H20" s="2">
        <v>-0.40512672455807819</v>
      </c>
      <c r="J20" s="17"/>
      <c r="K20" s="17"/>
    </row>
    <row r="21" spans="1:11" x14ac:dyDescent="0.25">
      <c r="A21" s="5" t="s">
        <v>23</v>
      </c>
      <c r="B21">
        <v>18</v>
      </c>
      <c r="D21" s="6">
        <v>519220.8</v>
      </c>
      <c r="E21" s="6">
        <v>198622.90000000002</v>
      </c>
      <c r="F21" s="7"/>
      <c r="G21" s="2">
        <v>-6.5999528574796074E-3</v>
      </c>
      <c r="H21" s="2">
        <v>-0.28242796069560328</v>
      </c>
      <c r="J21" s="17"/>
      <c r="K21" s="17"/>
    </row>
    <row r="22" spans="1:11" x14ac:dyDescent="0.25">
      <c r="A22" s="5" t="s">
        <v>24</v>
      </c>
      <c r="B22">
        <v>19</v>
      </c>
      <c r="D22" s="6">
        <v>58031.4</v>
      </c>
      <c r="E22" s="6">
        <v>17247.650000000001</v>
      </c>
      <c r="F22" s="7"/>
      <c r="G22" s="2">
        <v>-7.3526752889840896E-4</v>
      </c>
      <c r="H22" s="2">
        <v>-0.17742204713894627</v>
      </c>
      <c r="J22" s="17"/>
      <c r="K22" s="17"/>
    </row>
    <row r="23" spans="1:11" x14ac:dyDescent="0.25">
      <c r="A23" s="5" t="s">
        <v>25</v>
      </c>
      <c r="B23">
        <v>20</v>
      </c>
      <c r="D23" s="6">
        <v>36799</v>
      </c>
      <c r="E23" s="6">
        <v>17811.849999999999</v>
      </c>
      <c r="F23" s="7"/>
      <c r="G23" s="2">
        <v>-0.26886595644071098</v>
      </c>
      <c r="H23" s="2">
        <v>-0.37882505157030044</v>
      </c>
      <c r="J23" s="17"/>
      <c r="K23" s="17"/>
    </row>
    <row r="24" spans="1:11" x14ac:dyDescent="0.25">
      <c r="A24" s="5" t="s">
        <v>26</v>
      </c>
      <c r="B24">
        <v>21</v>
      </c>
      <c r="D24" s="6">
        <v>20401.5</v>
      </c>
      <c r="E24" s="6">
        <v>12510.05</v>
      </c>
      <c r="F24" s="7"/>
      <c r="G24" s="2">
        <v>0.54582581945475761</v>
      </c>
      <c r="H24" s="2">
        <v>0.37282992779228752</v>
      </c>
      <c r="J24" s="17"/>
      <c r="K24" s="17"/>
    </row>
    <row r="25" spans="1:11" x14ac:dyDescent="0.25">
      <c r="A25" s="5" t="s">
        <v>27</v>
      </c>
      <c r="B25">
        <v>22</v>
      </c>
      <c r="D25" s="6">
        <v>14739.2</v>
      </c>
      <c r="E25" s="6">
        <v>9992.15</v>
      </c>
      <c r="F25" s="7"/>
      <c r="G25" s="2">
        <v>0.10339045223497356</v>
      </c>
      <c r="H25" s="2">
        <v>1.3870401337792639</v>
      </c>
      <c r="J25" s="17"/>
      <c r="K25" s="17"/>
    </row>
    <row r="26" spans="1:11" x14ac:dyDescent="0.25">
      <c r="A26" s="5" t="s">
        <v>28</v>
      </c>
      <c r="B26">
        <v>23</v>
      </c>
      <c r="D26" s="6">
        <v>74887.049999999988</v>
      </c>
      <c r="E26" s="6">
        <v>90826.05</v>
      </c>
      <c r="F26" s="7"/>
      <c r="G26" s="2">
        <v>-0.23859293263584935</v>
      </c>
      <c r="H26" s="2">
        <v>1.4820472109572274</v>
      </c>
      <c r="J26" s="17"/>
      <c r="K26" s="17"/>
    </row>
    <row r="27" spans="1:11" x14ac:dyDescent="0.25">
      <c r="A27" s="5" t="s">
        <v>29</v>
      </c>
      <c r="B27">
        <v>24</v>
      </c>
      <c r="D27" s="6">
        <v>11836.2</v>
      </c>
      <c r="E27" s="6">
        <v>3528.35</v>
      </c>
      <c r="F27" s="7"/>
      <c r="G27" s="2">
        <v>0.2878032858230879</v>
      </c>
      <c r="H27" s="2">
        <v>-0.32491796691890451</v>
      </c>
      <c r="J27" s="17"/>
      <c r="K27" s="17"/>
    </row>
    <row r="28" spans="1:11" x14ac:dyDescent="0.25">
      <c r="A28" s="5" t="s">
        <v>30</v>
      </c>
      <c r="B28">
        <v>25</v>
      </c>
      <c r="D28" s="6">
        <v>24378.9</v>
      </c>
      <c r="E28" s="6">
        <v>14831.95</v>
      </c>
      <c r="F28" s="7"/>
      <c r="G28" s="2">
        <v>0.25462012320328564</v>
      </c>
      <c r="H28" s="2">
        <v>0.84786116077268581</v>
      </c>
      <c r="J28" s="17"/>
      <c r="K28" s="17"/>
    </row>
    <row r="29" spans="1:11" x14ac:dyDescent="0.25">
      <c r="A29" s="5" t="s">
        <v>31</v>
      </c>
      <c r="B29">
        <v>26</v>
      </c>
      <c r="D29" s="6">
        <v>195065.5</v>
      </c>
      <c r="E29" s="6">
        <v>28065.45</v>
      </c>
      <c r="F29" s="7"/>
      <c r="G29" s="2">
        <v>2.6748648292232624</v>
      </c>
      <c r="H29" s="2">
        <v>0.15897265421749451</v>
      </c>
      <c r="J29" s="17"/>
      <c r="K29" s="17"/>
    </row>
    <row r="30" spans="1:11" x14ac:dyDescent="0.25">
      <c r="A30" s="5" t="s">
        <v>32</v>
      </c>
      <c r="B30">
        <v>27</v>
      </c>
      <c r="D30" s="6">
        <v>492174.18999999994</v>
      </c>
      <c r="E30" s="6">
        <v>283086.31</v>
      </c>
      <c r="F30" s="7"/>
      <c r="G30" s="2">
        <v>6.1288562544243863E-3</v>
      </c>
      <c r="H30" s="2">
        <v>1.1958597416896311E-2</v>
      </c>
      <c r="J30" s="17"/>
      <c r="K30" s="17"/>
    </row>
    <row r="31" spans="1:11" x14ac:dyDescent="0.25">
      <c r="A31" s="5" t="s">
        <v>33</v>
      </c>
      <c r="B31">
        <v>28</v>
      </c>
      <c r="D31" s="6">
        <v>232800.4</v>
      </c>
      <c r="E31" s="6">
        <v>258151.95</v>
      </c>
      <c r="F31" s="7"/>
      <c r="G31" s="2">
        <v>5.9119512878652802E-2</v>
      </c>
      <c r="H31" s="2">
        <v>1.6116316124920331</v>
      </c>
      <c r="J31" s="17"/>
      <c r="K31" s="17"/>
    </row>
    <row r="32" spans="1:11" x14ac:dyDescent="0.25">
      <c r="A32" s="5" t="s">
        <v>34</v>
      </c>
      <c r="B32">
        <v>29</v>
      </c>
      <c r="D32" s="6">
        <v>5597138.3999999994</v>
      </c>
      <c r="E32" s="6">
        <v>2965459.3499999996</v>
      </c>
      <c r="F32" s="7"/>
      <c r="G32" s="2">
        <v>6.5337085770038827E-2</v>
      </c>
      <c r="H32" s="2">
        <v>3.3420773673200399E-2</v>
      </c>
      <c r="J32" s="17"/>
      <c r="K32" s="17"/>
    </row>
    <row r="33" spans="1:11" x14ac:dyDescent="0.25">
      <c r="A33" s="5" t="s">
        <v>35</v>
      </c>
      <c r="B33">
        <v>30</v>
      </c>
      <c r="D33" s="6">
        <v>42632.800000000003</v>
      </c>
      <c r="E33" s="6">
        <v>584.85</v>
      </c>
      <c r="F33" s="7"/>
      <c r="G33" s="2">
        <v>1.9789190511127419</v>
      </c>
      <c r="H33" s="2">
        <v>-0.91715829656437464</v>
      </c>
      <c r="J33" s="17"/>
      <c r="K33" s="17"/>
    </row>
    <row r="34" spans="1:11" x14ac:dyDescent="0.25">
      <c r="A34" s="5" t="s">
        <v>36</v>
      </c>
      <c r="B34">
        <v>31</v>
      </c>
      <c r="D34" s="6">
        <v>964791.1</v>
      </c>
      <c r="E34" s="6">
        <v>362381.6</v>
      </c>
      <c r="F34" s="7"/>
      <c r="G34" s="2">
        <v>-5.37968897836405E-2</v>
      </c>
      <c r="H34" s="2">
        <v>-0.12579209513331691</v>
      </c>
      <c r="J34" s="17"/>
      <c r="K34" s="17"/>
    </row>
    <row r="35" spans="1:11" x14ac:dyDescent="0.25">
      <c r="A35" s="5" t="s">
        <v>37</v>
      </c>
      <c r="B35">
        <v>32</v>
      </c>
      <c r="D35" s="6">
        <v>60634.7</v>
      </c>
      <c r="E35" s="6">
        <v>33622.050000000003</v>
      </c>
      <c r="F35" s="7"/>
      <c r="G35" s="2">
        <v>8.220786846741035E-2</v>
      </c>
      <c r="H35" s="2">
        <v>0.36779530698257212</v>
      </c>
      <c r="J35" s="17"/>
      <c r="K35" s="17"/>
    </row>
    <row r="36" spans="1:11" x14ac:dyDescent="0.25">
      <c r="A36" s="5" t="s">
        <v>38</v>
      </c>
      <c r="B36">
        <v>33</v>
      </c>
      <c r="D36" s="6">
        <v>21469</v>
      </c>
      <c r="E36" s="6">
        <v>8610.7000000000007</v>
      </c>
      <c r="F36" s="7"/>
      <c r="G36" s="2">
        <v>0.29710298160287585</v>
      </c>
      <c r="H36" s="2">
        <v>-0.15001381978993911</v>
      </c>
      <c r="J36" s="17"/>
      <c r="K36" s="17"/>
    </row>
    <row r="37" spans="1:11" x14ac:dyDescent="0.25">
      <c r="A37" s="5" t="s">
        <v>39</v>
      </c>
      <c r="B37">
        <v>34</v>
      </c>
      <c r="D37" s="6">
        <v>17764.599999999999</v>
      </c>
      <c r="E37" s="6">
        <v>1069.25</v>
      </c>
      <c r="F37" s="7"/>
      <c r="G37" s="2">
        <v>0.73453625862893834</v>
      </c>
      <c r="H37" s="2">
        <v>-0.91333080438416037</v>
      </c>
      <c r="J37" s="17"/>
      <c r="K37" s="17"/>
    </row>
    <row r="38" spans="1:11" x14ac:dyDescent="0.25">
      <c r="A38" s="5" t="s">
        <v>40</v>
      </c>
      <c r="B38">
        <v>35</v>
      </c>
      <c r="D38" s="6">
        <v>1844500.7</v>
      </c>
      <c r="E38" s="6">
        <v>752293.5</v>
      </c>
      <c r="F38" s="7"/>
      <c r="G38" s="2">
        <v>0.28774899118222153</v>
      </c>
      <c r="H38" s="2">
        <v>0.10742897242054084</v>
      </c>
      <c r="J38" s="17"/>
      <c r="K38" s="17"/>
    </row>
    <row r="39" spans="1:11" x14ac:dyDescent="0.25">
      <c r="A39" s="5" t="s">
        <v>41</v>
      </c>
      <c r="B39">
        <v>36</v>
      </c>
      <c r="D39" s="6">
        <v>4710904.0999999996</v>
      </c>
      <c r="E39" s="6">
        <v>1625790.6</v>
      </c>
      <c r="F39" s="7"/>
      <c r="G39" s="2">
        <v>-2.207638479999674E-2</v>
      </c>
      <c r="H39" s="2">
        <v>4.3027339881899662E-2</v>
      </c>
      <c r="J39" s="17"/>
      <c r="K39" s="17"/>
    </row>
    <row r="40" spans="1:11" x14ac:dyDescent="0.25">
      <c r="A40" s="5" t="s">
        <v>42</v>
      </c>
      <c r="B40">
        <v>37</v>
      </c>
      <c r="D40" s="6">
        <v>563929.80000000005</v>
      </c>
      <c r="E40" s="6">
        <v>757526.35</v>
      </c>
      <c r="F40" s="7"/>
      <c r="G40" s="2">
        <v>-0.37186444483949133</v>
      </c>
      <c r="H40" s="2">
        <v>0.19718641740874476</v>
      </c>
      <c r="J40" s="17"/>
      <c r="K40" s="17"/>
    </row>
    <row r="41" spans="1:11" x14ac:dyDescent="0.25">
      <c r="A41" s="5" t="s">
        <v>43</v>
      </c>
      <c r="B41">
        <v>38</v>
      </c>
      <c r="D41" s="6">
        <v>58835.000000000007</v>
      </c>
      <c r="E41" s="6">
        <v>86874.55</v>
      </c>
      <c r="F41" s="7"/>
      <c r="G41" s="2">
        <v>-0.15772279509765597</v>
      </c>
      <c r="H41" s="2">
        <v>2.2248018708587765</v>
      </c>
      <c r="J41" s="17"/>
      <c r="K41" s="17"/>
    </row>
    <row r="42" spans="1:11" x14ac:dyDescent="0.25">
      <c r="A42" s="5" t="s">
        <v>44</v>
      </c>
      <c r="B42">
        <v>39</v>
      </c>
      <c r="D42" s="6">
        <v>1640.1</v>
      </c>
      <c r="E42" s="6">
        <v>4093.6000000000004</v>
      </c>
      <c r="F42" s="7"/>
      <c r="G42" s="2">
        <v>-0.91940421726118815</v>
      </c>
      <c r="H42" s="2">
        <v>-0.39442891167029093</v>
      </c>
      <c r="J42" s="17"/>
      <c r="K42" s="17"/>
    </row>
    <row r="43" spans="1:11" x14ac:dyDescent="0.25">
      <c r="A43" s="5" t="s">
        <v>45</v>
      </c>
      <c r="B43">
        <v>40</v>
      </c>
      <c r="D43" s="6">
        <v>18615.099999999999</v>
      </c>
      <c r="E43" s="6">
        <v>2953.65</v>
      </c>
      <c r="F43" s="7"/>
      <c r="G43" s="2">
        <v>1.2004964832436902</v>
      </c>
      <c r="H43" s="2">
        <v>-0.5533502699269609</v>
      </c>
      <c r="J43" s="17"/>
      <c r="K43" s="17"/>
    </row>
    <row r="44" spans="1:11" x14ac:dyDescent="0.25">
      <c r="A44" s="5" t="s">
        <v>46</v>
      </c>
      <c r="B44">
        <v>41</v>
      </c>
      <c r="D44" s="6">
        <v>2928727.9000000004</v>
      </c>
      <c r="E44" s="6">
        <v>1214786.3</v>
      </c>
      <c r="F44" s="7"/>
      <c r="G44" s="2">
        <v>0.20104715288265607</v>
      </c>
      <c r="H44" s="2">
        <v>0.41301713093220482</v>
      </c>
      <c r="J44" s="17"/>
      <c r="K44" s="17"/>
    </row>
    <row r="45" spans="1:11" x14ac:dyDescent="0.25">
      <c r="A45" s="5" t="s">
        <v>47</v>
      </c>
      <c r="B45">
        <v>42</v>
      </c>
      <c r="D45" s="6">
        <v>1130752.7</v>
      </c>
      <c r="E45" s="6">
        <v>454626.55000000005</v>
      </c>
      <c r="F45" s="7"/>
      <c r="G45" s="2">
        <v>0.21618833750285327</v>
      </c>
      <c r="H45" s="2">
        <v>7.8744074491162053E-2</v>
      </c>
      <c r="J45" s="17"/>
      <c r="K45" s="17"/>
    </row>
    <row r="46" spans="1:11" x14ac:dyDescent="0.25">
      <c r="A46" s="5" t="s">
        <v>48</v>
      </c>
      <c r="B46">
        <v>43</v>
      </c>
      <c r="D46" s="6">
        <v>1016939</v>
      </c>
      <c r="E46" s="6">
        <v>399011.2</v>
      </c>
      <c r="F46" s="7"/>
      <c r="G46" s="2">
        <v>5.5040741332481158E-2</v>
      </c>
      <c r="H46" s="2">
        <v>0.22603992691286434</v>
      </c>
      <c r="J46" s="17"/>
      <c r="K46" s="17"/>
    </row>
    <row r="47" spans="1:11" x14ac:dyDescent="0.25">
      <c r="A47" s="5" t="s">
        <v>49</v>
      </c>
      <c r="B47">
        <v>44</v>
      </c>
      <c r="D47" s="6">
        <v>1066001.2999999998</v>
      </c>
      <c r="E47" s="6">
        <v>357464.46</v>
      </c>
      <c r="F47" s="7"/>
      <c r="G47" s="2">
        <v>5.3791950543883749E-2</v>
      </c>
      <c r="H47" s="2">
        <v>-0.15682210295841204</v>
      </c>
      <c r="J47" s="17"/>
      <c r="K47" s="17"/>
    </row>
    <row r="48" spans="1:11" x14ac:dyDescent="0.25">
      <c r="A48" s="5" t="s">
        <v>50</v>
      </c>
      <c r="B48">
        <v>45</v>
      </c>
      <c r="D48" s="6">
        <v>444035.2</v>
      </c>
      <c r="E48" s="6">
        <v>188497.75</v>
      </c>
      <c r="F48" s="7"/>
      <c r="G48" s="2">
        <v>-5.0263529003946594E-4</v>
      </c>
      <c r="H48" s="2">
        <v>-0.19724039040560926</v>
      </c>
      <c r="J48" s="17"/>
      <c r="K48" s="17"/>
    </row>
    <row r="49" spans="1:11" x14ac:dyDescent="0.25">
      <c r="A49" s="5" t="s">
        <v>51</v>
      </c>
      <c r="B49">
        <v>46</v>
      </c>
      <c r="D49" s="6">
        <v>875985.3</v>
      </c>
      <c r="E49" s="6">
        <v>430824.45</v>
      </c>
      <c r="F49" s="7"/>
      <c r="G49" s="2">
        <v>-0.11369670267077914</v>
      </c>
      <c r="H49" s="2">
        <v>-0.11790465925882399</v>
      </c>
      <c r="J49" s="17"/>
      <c r="K49" s="17"/>
    </row>
    <row r="50" spans="1:11" x14ac:dyDescent="0.25">
      <c r="A50" s="5" t="s">
        <v>52</v>
      </c>
      <c r="B50">
        <v>47</v>
      </c>
      <c r="D50" s="6">
        <v>85796.9</v>
      </c>
      <c r="E50" s="6">
        <v>43089.9</v>
      </c>
      <c r="F50" s="7"/>
      <c r="G50" s="2">
        <v>-0.42147445730927358</v>
      </c>
      <c r="H50" s="2">
        <v>-0.37244047528022872</v>
      </c>
      <c r="J50" s="17"/>
      <c r="K50" s="17"/>
    </row>
    <row r="51" spans="1:11" x14ac:dyDescent="0.25">
      <c r="A51" s="5" t="s">
        <v>53</v>
      </c>
      <c r="B51">
        <v>48</v>
      </c>
      <c r="D51" s="6">
        <v>8173091.5099999998</v>
      </c>
      <c r="E51" s="6">
        <v>3619672.35</v>
      </c>
      <c r="F51" s="7"/>
      <c r="G51" s="2">
        <v>-4.540400285779933E-2</v>
      </c>
      <c r="H51" s="2">
        <v>-4.5443351173915403E-2</v>
      </c>
      <c r="J51" s="17"/>
      <c r="K51" s="17"/>
    </row>
    <row r="52" spans="1:11" x14ac:dyDescent="0.25">
      <c r="A52" s="5" t="s">
        <v>54</v>
      </c>
      <c r="B52">
        <v>49</v>
      </c>
      <c r="D52" s="6">
        <v>2690872.8000000003</v>
      </c>
      <c r="E52" s="6">
        <v>978283.95000000007</v>
      </c>
      <c r="F52" s="7"/>
      <c r="G52" s="2">
        <v>-0.25521057556870019</v>
      </c>
      <c r="H52" s="2">
        <v>-0.31672565763789862</v>
      </c>
      <c r="J52" s="17"/>
      <c r="K52" s="17"/>
    </row>
    <row r="53" spans="1:11" x14ac:dyDescent="0.25">
      <c r="A53" s="5" t="s">
        <v>55</v>
      </c>
      <c r="B53">
        <v>50</v>
      </c>
      <c r="D53" s="6">
        <v>9370531.8000000007</v>
      </c>
      <c r="E53" s="6">
        <v>3398173.8</v>
      </c>
      <c r="F53" s="7"/>
      <c r="G53" s="2">
        <v>-0.13150707576732323</v>
      </c>
      <c r="H53" s="2">
        <v>-0.14987139585515963</v>
      </c>
      <c r="J53" s="17"/>
      <c r="K53" s="17"/>
    </row>
    <row r="54" spans="1:11" x14ac:dyDescent="0.25">
      <c r="A54" s="5" t="s">
        <v>56</v>
      </c>
      <c r="B54">
        <v>51</v>
      </c>
      <c r="D54" s="6">
        <v>2387055.2999999998</v>
      </c>
      <c r="E54" s="6">
        <v>1365737.8</v>
      </c>
      <c r="F54" s="7"/>
      <c r="G54" s="2">
        <v>0.14020521212173898</v>
      </c>
      <c r="H54" s="2">
        <v>0.32245574115289055</v>
      </c>
      <c r="J54" s="17"/>
      <c r="K54" s="17"/>
    </row>
    <row r="55" spans="1:11" x14ac:dyDescent="0.25">
      <c r="A55" s="5" t="s">
        <v>57</v>
      </c>
      <c r="B55">
        <v>52</v>
      </c>
      <c r="D55" s="6">
        <v>4966901.3000000007</v>
      </c>
      <c r="E55" s="6">
        <v>2295209</v>
      </c>
      <c r="F55" s="7"/>
      <c r="G55" s="2">
        <v>1.8514467437587001E-2</v>
      </c>
      <c r="H55" s="2">
        <v>1.889172875088363E-2</v>
      </c>
      <c r="J55" s="17"/>
      <c r="K55" s="17"/>
    </row>
    <row r="56" spans="1:11" x14ac:dyDescent="0.25">
      <c r="A56" s="5" t="s">
        <v>58</v>
      </c>
      <c r="B56">
        <v>53</v>
      </c>
      <c r="D56" s="6">
        <v>1991641.6</v>
      </c>
      <c r="E56" s="6">
        <v>1122875.25</v>
      </c>
      <c r="F56" s="7"/>
      <c r="G56" s="2">
        <v>-0.13047101191007604</v>
      </c>
      <c r="H56" s="2">
        <v>0.12825635586365625</v>
      </c>
      <c r="J56" s="17"/>
      <c r="K56" s="17"/>
    </row>
    <row r="57" spans="1:11" x14ac:dyDescent="0.25">
      <c r="A57" s="5" t="s">
        <v>59</v>
      </c>
      <c r="B57">
        <v>54</v>
      </c>
      <c r="D57" s="6">
        <v>128396.1</v>
      </c>
      <c r="E57" s="6">
        <v>40190.15</v>
      </c>
      <c r="F57" s="7"/>
      <c r="G57" s="2">
        <v>0.18175023999278417</v>
      </c>
      <c r="H57" s="2">
        <v>-0.17452752197948329</v>
      </c>
      <c r="J57" s="17"/>
      <c r="K57" s="17"/>
    </row>
    <row r="58" spans="1:11" x14ac:dyDescent="0.25">
      <c r="A58" s="5" t="s">
        <v>60</v>
      </c>
      <c r="B58">
        <v>55</v>
      </c>
      <c r="D58" s="6">
        <v>2286228</v>
      </c>
      <c r="E58" s="6">
        <v>990003.7</v>
      </c>
      <c r="F58" s="7"/>
      <c r="G58" s="2">
        <v>0.46742346330160855</v>
      </c>
      <c r="H58" s="2">
        <v>0.34098790751742136</v>
      </c>
      <c r="J58" s="17"/>
      <c r="K58" s="17"/>
    </row>
    <row r="59" spans="1:11" x14ac:dyDescent="0.25">
      <c r="A59" s="5" t="s">
        <v>61</v>
      </c>
      <c r="B59">
        <v>56</v>
      </c>
      <c r="D59" s="6">
        <v>1016189.9999999999</v>
      </c>
      <c r="E59" s="6">
        <v>476548.8</v>
      </c>
      <c r="F59" s="7"/>
      <c r="G59" s="2">
        <v>-4.8532884504594254E-2</v>
      </c>
      <c r="H59" s="2">
        <v>-2.4404085045646173E-2</v>
      </c>
      <c r="J59" s="17"/>
      <c r="K59" s="17"/>
    </row>
    <row r="60" spans="1:11" x14ac:dyDescent="0.25">
      <c r="A60" s="5" t="s">
        <v>62</v>
      </c>
      <c r="B60">
        <v>57</v>
      </c>
      <c r="D60" s="6">
        <v>652260.69999999995</v>
      </c>
      <c r="E60" s="6">
        <v>314806.45</v>
      </c>
      <c r="F60" s="7"/>
      <c r="G60" s="2">
        <v>-0.1208868862465835</v>
      </c>
      <c r="H60" s="2">
        <v>-0.17852644807515439</v>
      </c>
      <c r="J60" s="17"/>
      <c r="K60" s="17"/>
    </row>
    <row r="61" spans="1:11" x14ac:dyDescent="0.25">
      <c r="A61" s="5" t="s">
        <v>63</v>
      </c>
      <c r="B61">
        <v>58</v>
      </c>
      <c r="D61" s="6">
        <v>2948711.5</v>
      </c>
      <c r="E61" s="6">
        <v>911692.80000000005</v>
      </c>
      <c r="F61" s="7"/>
      <c r="G61" s="2">
        <v>-0.11765013915650657</v>
      </c>
      <c r="H61" s="2">
        <v>-0.19007439301406326</v>
      </c>
      <c r="J61" s="17"/>
      <c r="K61" s="17"/>
    </row>
    <row r="62" spans="1:11" x14ac:dyDescent="0.25">
      <c r="A62" s="5" t="s">
        <v>64</v>
      </c>
      <c r="B62">
        <v>59</v>
      </c>
      <c r="D62" s="6">
        <v>1770087.9</v>
      </c>
      <c r="E62" s="6">
        <v>1130586.1000000001</v>
      </c>
      <c r="F62" s="7"/>
      <c r="G62" s="2">
        <v>0.20260822579866011</v>
      </c>
      <c r="H62" s="2">
        <v>0.18092884883059002</v>
      </c>
      <c r="J62" s="17"/>
      <c r="K62" s="17"/>
    </row>
    <row r="63" spans="1:11" x14ac:dyDescent="0.25">
      <c r="A63" s="5" t="s">
        <v>65</v>
      </c>
      <c r="B63">
        <v>60</v>
      </c>
      <c r="D63" s="6">
        <v>740884.9</v>
      </c>
      <c r="E63" s="6">
        <v>248411.44999999998</v>
      </c>
      <c r="F63" s="7"/>
      <c r="G63" s="2">
        <v>0.12243638349656139</v>
      </c>
      <c r="H63" s="2">
        <v>0.19493268952327081</v>
      </c>
      <c r="J63" s="17"/>
      <c r="K63" s="17"/>
    </row>
    <row r="64" spans="1:11" x14ac:dyDescent="0.25">
      <c r="A64" s="5" t="s">
        <v>66</v>
      </c>
      <c r="B64">
        <v>61</v>
      </c>
      <c r="D64" s="6">
        <v>62152.3</v>
      </c>
      <c r="E64" s="6">
        <v>40949.65</v>
      </c>
      <c r="F64" s="7"/>
      <c r="G64" s="2">
        <v>-0.467793948403184</v>
      </c>
      <c r="H64" s="2">
        <v>-0.14234296312043215</v>
      </c>
      <c r="J64" s="17"/>
      <c r="K64" s="17"/>
    </row>
    <row r="65" spans="1:11" x14ac:dyDescent="0.25">
      <c r="A65" s="5" t="s">
        <v>67</v>
      </c>
      <c r="B65">
        <v>62</v>
      </c>
      <c r="D65" s="6">
        <v>40098.800000000003</v>
      </c>
      <c r="E65" s="6">
        <v>17215.8</v>
      </c>
      <c r="F65" s="7"/>
      <c r="G65" s="2">
        <v>8.2443642410385376E-2</v>
      </c>
      <c r="H65" s="2">
        <v>8.241093237682362E-2</v>
      </c>
      <c r="J65" s="17"/>
      <c r="K65" s="17"/>
    </row>
    <row r="66" spans="1:11" x14ac:dyDescent="0.25">
      <c r="A66" s="5" t="s">
        <v>68</v>
      </c>
      <c r="B66">
        <v>63</v>
      </c>
      <c r="D66" s="6">
        <v>11891.599999999999</v>
      </c>
      <c r="E66" s="6">
        <v>6010.2</v>
      </c>
      <c r="F66" s="7"/>
      <c r="G66" s="2">
        <v>0.38915692207048824</v>
      </c>
      <c r="H66" s="2">
        <v>-0.3367067094132643</v>
      </c>
      <c r="J66" s="17"/>
      <c r="K66" s="17"/>
    </row>
    <row r="67" spans="1:11" x14ac:dyDescent="0.25">
      <c r="A67" s="5" t="s">
        <v>69</v>
      </c>
      <c r="B67">
        <v>64</v>
      </c>
      <c r="D67" s="6">
        <v>2584851.77</v>
      </c>
      <c r="E67" s="6">
        <v>1400499.7200000002</v>
      </c>
      <c r="F67" s="7"/>
      <c r="G67" s="2">
        <v>-7.8205690992299681E-2</v>
      </c>
      <c r="H67" s="2">
        <v>1.0921418279796091E-2</v>
      </c>
      <c r="J67" s="17"/>
      <c r="K67" s="17"/>
    </row>
    <row r="68" spans="1:11" x14ac:dyDescent="0.25">
      <c r="A68" s="5" t="s">
        <v>70</v>
      </c>
      <c r="B68">
        <v>65</v>
      </c>
      <c r="D68" s="6">
        <v>79039.100000000006</v>
      </c>
      <c r="E68" s="6">
        <v>38656.449999999997</v>
      </c>
      <c r="F68" s="7"/>
      <c r="G68" s="2">
        <v>1.3654481470841917E-2</v>
      </c>
      <c r="H68" s="2">
        <v>6.6259569814071106E-3</v>
      </c>
      <c r="J68" s="17"/>
      <c r="K68" s="17"/>
    </row>
    <row r="69" spans="1:11" x14ac:dyDescent="0.25">
      <c r="A69" s="5" t="s">
        <v>71</v>
      </c>
      <c r="B69">
        <v>66</v>
      </c>
      <c r="D69" s="6">
        <v>1305896.2</v>
      </c>
      <c r="E69" s="6">
        <v>448822.5</v>
      </c>
      <c r="F69" s="7"/>
      <c r="G69" s="2">
        <v>4.0251075434034611E-3</v>
      </c>
      <c r="H69" s="2">
        <v>3.5440010529214083E-2</v>
      </c>
      <c r="J69" s="17"/>
      <c r="K69" s="17"/>
    </row>
    <row r="70" spans="1:11" x14ac:dyDescent="0.25">
      <c r="A70" t="s">
        <v>72</v>
      </c>
      <c r="B70">
        <v>67</v>
      </c>
      <c r="D70" s="6">
        <v>39642.400000000001</v>
      </c>
      <c r="E70" s="6">
        <v>17260.25</v>
      </c>
      <c r="G70" s="10">
        <v>0.1081065216115209</v>
      </c>
      <c r="H70" s="10">
        <v>-0.19814311962407105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104701109.41999997</v>
      </c>
      <c r="E72" s="6">
        <v>46904326.839999996</v>
      </c>
      <c r="G72" s="11">
        <v>-2.7436221034631281E-3</v>
      </c>
      <c r="H72" s="11">
        <v>-1.3552498400286495E-2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2020-06-20T19:21:43+00:00</_EndDate>
    <Subsite xmlns="49dd70ed-5133-4753-9c09-07253e2e7b43"/>
    <StartDate xmlns="http://schemas.microsoft.com/sharepoint/v3">2020-06-20T19:21:43+00:00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76ED7C08-076D-4E29-9EF0-366A12953707}"/>
</file>

<file path=customXml/itemProps2.xml><?xml version="1.0" encoding="utf-8"?>
<ds:datastoreItem xmlns:ds="http://schemas.openxmlformats.org/officeDocument/2006/customXml" ds:itemID="{F5AE763B-0F15-4E94-BF4B-EAF1B5CEE9C7}"/>
</file>

<file path=customXml/itemProps3.xml><?xml version="1.0" encoding="utf-8"?>
<ds:datastoreItem xmlns:ds="http://schemas.openxmlformats.org/officeDocument/2006/customXml" ds:itemID="{645207B5-FB40-43E2-949F-1D84210D1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February 2020</vt:lpstr>
      <vt:lpstr>Week of February 3rd</vt:lpstr>
      <vt:lpstr>Week of February 10th</vt:lpstr>
      <vt:lpstr>Week of February 17th</vt:lpstr>
      <vt:lpstr>Week of February 24th</vt:lpstr>
      <vt:lpstr>February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2020-03-17T12:24:57Z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