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"/>
    </mc:Choice>
  </mc:AlternateContent>
  <bookViews>
    <workbookView xWindow="0" yWindow="0" windowWidth="20325" windowHeight="7395" tabRatio="907"/>
  </bookViews>
  <sheets>
    <sheet name="September 2019" sheetId="11" r:id="rId1"/>
    <sheet name="Week of September 2nd" sheetId="145" r:id="rId2"/>
    <sheet name="Week of September 9th" sheetId="146" r:id="rId3"/>
    <sheet name="Week of September 16th" sheetId="147" r:id="rId4"/>
    <sheet name="Week of September 23rd" sheetId="148" r:id="rId5"/>
    <sheet name="Week of September 30th" sheetId="149" r:id="rId6"/>
    <sheet name="August 2018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49" l="1"/>
  <c r="E71" i="149"/>
  <c r="D71" i="148"/>
  <c r="E71" i="148"/>
  <c r="D71" i="147"/>
  <c r="E71" i="147"/>
  <c r="D71" i="146"/>
  <c r="E71" i="146"/>
  <c r="D71" i="145"/>
  <c r="E71" i="145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<sst xmlns="http://schemas.openxmlformats.org/spreadsheetml/2006/main" count="537" uniqueCount="83">
  <si>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</si>
  <si>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</si>
  <si>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</si>
  <si>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</si>
  <si>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</si>
  <si>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</si>
  <si>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</si>
  <si>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</si>
  <si>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</si>
  <si>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</si>
  <si>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</si>
  <si>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</si>
  <si>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</si>
  <si>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</si>
  <si>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</si>
  <si>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</si>
  <si>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</si>
  <si>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</si>
  <si>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</si>
  <si>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</si>
  <si>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</si>
  <si>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</si>
  <si>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</si>
  <si>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</si>
  <si>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</si>
  <si>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</si>
  <si>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</si>
  <si>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</si>
  <si>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</si>
  <si>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</si>
  <si>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</si>
  <si>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</si>
  <si>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</si>
  <si>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</si>
  <si>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</si>
  <si>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</si>
  <si>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</si>
  <si>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</si>
  <si>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</si>
  <si>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</si>
  <si>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</si>
  <si>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</si>
  <si>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</si>
  <si>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</si>
  <si>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</si>
  <si>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</si>
  <si>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</si>
  <si>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</si>
  <si>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</si>
  <si>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</si>
  <si>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</si>
  <si>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</si>
  <si>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</si>
  <si>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</si>
  <si>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</si>
  <si>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</si>
  <si>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</si>
  <si>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</si>
  <si>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</si>
  <si>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</si>
  <si>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</si>
  <si>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</si>
  <si>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</si>
  <si>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</si>
  <si>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</si>
  <si>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</si>
  <si>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</si>
  <si>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</si>
  <si>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</si>
  <si>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</si>
  <si>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</si>
  <si>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</si>
  <si>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</si>
  <si>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</si>
  <si>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</si>
  <si>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</si>
  <si>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</si>
  <si>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September 1 - 30</t>
  </si>
  <si>
    <t>Week of 09/02/2019</t>
  </si>
  <si>
    <t>Week of 09/09/2019</t>
  </si>
  <si>
    <t>Week of 09/16/2019</t>
  </si>
  <si>
    <t>Week of 09/23/2019</t>
  </si>
  <si>
    <t>Week of 09/30/2019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</si>
</sst>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</cellStyleXfs>
  <cellXfs count="34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16" fillId="0" borderId="0" xfId="25"/>
    <xf numFmtId="0" fontId="17" fillId="0" borderId="0" xfId="25" applyFont="1" applyAlignment="1">
      <alignment horizontal="left"/>
    </xf>
    <xf numFmtId="0" fontId="13" fillId="0" borderId="0" xfId="25" applyFont="1"/>
    <xf numFmtId="164" fontId="12" fillId="0" borderId="0" xfId="25" applyNumberFormat="1" applyFont="1"/>
    <xf numFmtId="0" fontId="17" fillId="0" borderId="0" xfId="25" applyFont="1"/>
    <xf numFmtId="0" fontId="1" fillId="0" borderId="0" xfId="25" applyFont="1"/>
    <xf numFmtId="0" fontId="17" fillId="0" borderId="0" xfId="25" applyFont="1" applyAlignment="1">
      <alignment horizontal="center"/>
    </xf>
    <xf numFmtId="7" fontId="13" fillId="0" borderId="0" xfId="25" applyNumberFormat="1" applyFont="1" applyAlignment="1">
      <alignment horizontal="center"/>
    </xf>
    <xf numFmtId="0" fontId="12" fillId="0" borderId="0" xfId="25" applyFont="1"/>
  </cellXfs>
  <cellStyles count="26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17" xfId="23"/>
    <cellStyle name="Normal 18" xfId="25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" xfId="24" builtinId="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D73" sqref="D73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'August 2018'!A1</f>
        <v>September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September 2nd:Week of September 30th'!D3)</f>
        <v>787928.4</v>
      </c>
      <c r="E4" s="6">
        <f>SUM('Week of September 2nd:Week of September 30th'!E3)</f>
        <v>471853.9</v>
      </c>
      <c r="F4" s="7"/>
      <c r="G4" s="20">
        <f>IFERROR((D4/'August 2018'!D4)-1,0)</f>
        <v>-0.16721329425926346</v>
      </c>
      <c r="H4" s="20">
        <f>IFERROR((E4/'August 2018'!E4)-1,0)</f>
        <v>-7.7169739655277514E-2</v>
      </c>
      <c r="J4" s="17"/>
      <c r="K4" s="17"/>
    </row>
    <row r="5" spans="1:11" x14ac:dyDescent="0.25">
      <c r="A5" s="5" t="s">
        <v>7</v>
      </c>
      <c r="B5">
        <v>2</v>
      </c>
      <c r="D5" s="6">
        <f>SUM('Week of September 2nd:Week of September 30th'!D4)</f>
        <v>46774.7</v>
      </c>
      <c r="E5" s="6">
        <f>SUM('Week of September 2nd:Week of September 30th'!E4)</f>
        <v>41961.850000000006</v>
      </c>
      <c r="F5" s="7"/>
      <c r="G5" s="21">
        <f>IFERROR((D5/'August 2018'!D5)-1,0)</f>
        <v>-0.64613144097865804</v>
      </c>
      <c r="H5" s="21">
        <f>IFERROR((E5/'August 2018'!E5)-1,0)</f>
        <v>-0.17986797551048317</v>
      </c>
      <c r="J5" s="17"/>
      <c r="K5" s="17"/>
    </row>
    <row r="6" spans="1:11" x14ac:dyDescent="0.25">
      <c r="A6" s="5" t="s">
        <v>8</v>
      </c>
      <c r="B6">
        <v>3</v>
      </c>
      <c r="D6" s="6">
        <f>SUM('Week of September 2nd:Week of September 30th'!D5)</f>
        <v>1487432.0999999999</v>
      </c>
      <c r="E6" s="6">
        <f>SUM('Week of September 2nd:Week of September 30th'!E5)</f>
        <v>908521.95000000007</v>
      </c>
      <c r="F6" s="7"/>
      <c r="G6" s="21">
        <f>IFERROR((D6/'August 2018'!D6)-1,0)</f>
        <v>-4.0781512104310025E-2</v>
      </c>
      <c r="H6" s="21">
        <f>IFERROR((E6/'August 2018'!E6)-1,0)</f>
        <v>0.42864682973866097</v>
      </c>
      <c r="J6" s="17"/>
      <c r="K6" s="17"/>
    </row>
    <row r="7" spans="1:11" x14ac:dyDescent="0.25">
      <c r="A7" s="5" t="s">
        <v>9</v>
      </c>
      <c r="B7">
        <v>4</v>
      </c>
      <c r="D7" s="6">
        <f>SUM('Week of September 2nd:Week of September 30th'!D6)</f>
        <v>57695.4</v>
      </c>
      <c r="E7" s="6">
        <f>SUM('Week of September 2nd:Week of September 30th'!E6)</f>
        <v>26539.1</v>
      </c>
      <c r="F7" s="7"/>
      <c r="G7" s="21">
        <f>IFERROR((D7/'August 2018'!D7)-1,0)</f>
        <v>0.19703725219664525</v>
      </c>
      <c r="H7" s="21">
        <f>IFERROR((E7/'August 2018'!E7)-1,0)</f>
        <v>-2.4810485663787185E-2</v>
      </c>
      <c r="J7" s="17"/>
      <c r="K7" s="17"/>
    </row>
    <row r="8" spans="1:11" x14ac:dyDescent="0.25">
      <c r="A8" s="5" t="s">
        <v>10</v>
      </c>
      <c r="B8">
        <v>5</v>
      </c>
      <c r="D8" s="6">
        <f>SUM('Week of September 2nd:Week of September 30th'!D7)</f>
        <v>3162142.9</v>
      </c>
      <c r="E8" s="6">
        <f>SUM('Week of September 2nd:Week of September 30th'!E7)</f>
        <v>1796339.65</v>
      </c>
      <c r="F8" s="7"/>
      <c r="G8" s="21">
        <f>IFERROR((D8/'August 2018'!D8)-1,0)</f>
        <v>-0.16727108764992171</v>
      </c>
      <c r="H8" s="21">
        <f>IFERROR((E8/'August 2018'!E8)-1,0)</f>
        <v>-0.10078533251711841</v>
      </c>
      <c r="J8" s="17"/>
      <c r="K8" s="17"/>
    </row>
    <row r="9" spans="1:11" x14ac:dyDescent="0.25">
      <c r="A9" s="5" t="s">
        <v>11</v>
      </c>
      <c r="B9">
        <v>6</v>
      </c>
      <c r="D9" s="6">
        <f>SUM('Week of September 2nd:Week of September 30th'!D8)</f>
        <v>12929837.59</v>
      </c>
      <c r="E9" s="6">
        <f>SUM('Week of September 2nd:Week of September 30th'!E8)</f>
        <v>6259200.8499999996</v>
      </c>
      <c r="F9" s="7"/>
      <c r="G9" s="21">
        <f>IFERROR((D9/'August 2018'!D9)-1,0)</f>
        <v>-7.2904395058396521E-2</v>
      </c>
      <c r="H9" s="21">
        <f>IFERROR((E9/'August 2018'!E9)-1,0)</f>
        <v>2.1624871678713742E-2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September 2nd:Week of September 30th'!D9)</f>
        <v>11286.8</v>
      </c>
      <c r="E10" s="6">
        <f>SUM('Week of September 2nd:Week of September 30th'!E9)</f>
        <v>4779.6000000000004</v>
      </c>
      <c r="F10" s="7"/>
      <c r="G10" s="21">
        <f>IFERROR((D10/'August 2018'!D10)-1,0)</f>
        <v>-0.32583517999749145</v>
      </c>
      <c r="H10" s="21">
        <f>IFERROR((E10/'August 2018'!E10)-1,0)</f>
        <v>-0.26981071543150448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September 2nd:Week of September 30th'!D10)</f>
        <v>1468189</v>
      </c>
      <c r="E11" s="6">
        <f>SUM('Week of September 2nd:Week of September 30th'!E10)</f>
        <v>629080.9</v>
      </c>
      <c r="F11" s="7"/>
      <c r="G11" s="21">
        <f>IFERROR((D11/'August 2018'!D11)-1,0)</f>
        <v>-3.5725450943921655E-2</v>
      </c>
      <c r="H11" s="21">
        <f>IFERROR((E11/'August 2018'!E11)-1,0)</f>
        <v>-6.1241629579412038E-2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September 2nd:Week of September 30th'!D11)</f>
        <v>539795.9</v>
      </c>
      <c r="E12" s="6">
        <f>SUM('Week of September 2nd:Week of September 30th'!E11)</f>
        <v>217607.6</v>
      </c>
      <c r="F12" s="7"/>
      <c r="G12" s="21">
        <f>IFERROR((D12/'August 2018'!D12)-1,0)</f>
        <v>-0.17159716910595657</v>
      </c>
      <c r="H12" s="21">
        <f>IFERROR((E12/'August 2018'!E12)-1,0)</f>
        <v>-0.27116454526911538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September 2nd:Week of September 30th'!D12)</f>
        <v>1031562</v>
      </c>
      <c r="E13" s="6">
        <f>SUM('Week of September 2nd:Week of September 30th'!E12)</f>
        <v>555896.6</v>
      </c>
      <c r="F13" s="7"/>
      <c r="G13" s="21">
        <f>IFERROR((D13/'August 2018'!D13)-1,0)</f>
        <v>-5.4772958473535915E-2</v>
      </c>
      <c r="H13" s="21">
        <f>IFERROR((E13/'August 2018'!E13)-1,0)</f>
        <v>5.5266278872762031E-2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September 2nd:Week of September 30th'!D13)</f>
        <v>5323655.3999999994</v>
      </c>
      <c r="E14" s="6">
        <f>SUM('Week of September 2nd:Week of September 30th'!E13)</f>
        <v>2330228.6</v>
      </c>
      <c r="F14" s="7"/>
      <c r="G14" s="21">
        <f>IFERROR((D14/'August 2018'!D14)-1,0)</f>
        <v>7.4040996240330559E-2</v>
      </c>
      <c r="H14" s="21">
        <f>IFERROR((E14/'August 2018'!E14)-1,0)</f>
        <v>0.23606869098765437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September 2nd:Week of September 30th'!D14)</f>
        <v>142731.4</v>
      </c>
      <c r="E15" s="6">
        <f>SUM('Week of September 2nd:Week of September 30th'!E14)</f>
        <v>90933.15</v>
      </c>
      <c r="F15" s="7"/>
      <c r="G15" s="21">
        <f>IFERROR((D15/'August 2018'!D15)-1,0)</f>
        <v>-0.1338265248687901</v>
      </c>
      <c r="H15" s="21">
        <f>IFERROR((E15/'August 2018'!E15)-1,0)</f>
        <v>-0.38182220509086751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September 2nd:Week of September 30th'!D15)</f>
        <v>15052344</v>
      </c>
      <c r="E16" s="6">
        <f>SUM('Week of September 2nd:Week of September 30th'!E15)</f>
        <v>6960257.5</v>
      </c>
      <c r="F16" s="7"/>
      <c r="G16" s="21">
        <f>IFERROR((D16/'August 2018'!D16)-1,0)</f>
        <v>-0.14860653061108131</v>
      </c>
      <c r="H16" s="21">
        <f>IFERROR((E16/'August 2018'!E16)-1,0)</f>
        <v>-7.3038667667037482E-2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September 2nd:Week of September 30th'!D16)</f>
        <v>50444.100000000006</v>
      </c>
      <c r="E17" s="6">
        <f>SUM('Week of September 2nd:Week of September 30th'!E16)</f>
        <v>22996.75</v>
      </c>
      <c r="F17" s="7"/>
      <c r="G17" s="21">
        <f>IFERROR((D17/'August 2018'!D17)-1,0)</f>
        <v>-0.54765997627290997</v>
      </c>
      <c r="H17" s="21">
        <f>IFERROR((E17/'August 2018'!E17)-1,0)</f>
        <v>-0.50769495894023864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September 2nd:Week of September 30th'!D17)</f>
        <v>0</v>
      </c>
      <c r="E18" s="6">
        <f>SUM('Week of September 2nd:Week of September 30th'!E17)</f>
        <v>0</v>
      </c>
      <c r="F18" s="7"/>
      <c r="G18" s="21">
        <f>IFERROR((D18/'August 2018'!D18)-1,0)</f>
        <v>0</v>
      </c>
      <c r="H18" s="21">
        <f>IFERROR((E18/'August 2018'!E18)-1,0)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September 2nd:Week of September 30th'!D18)</f>
        <v>5268464.5999999996</v>
      </c>
      <c r="E19" s="6">
        <f>SUM('Week of September 2nd:Week of September 30th'!E18)</f>
        <v>2742786.55</v>
      </c>
      <c r="F19" s="7"/>
      <c r="G19" s="21">
        <f>IFERROR((D19/'August 2018'!D19)-1,0)</f>
        <v>-3.9998642851257538E-2</v>
      </c>
      <c r="H19" s="21">
        <f>IFERROR((E19/'August 2018'!E19)-1,0)</f>
        <v>0.1036984905315983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September 2nd:Week of September 30th'!D19)</f>
        <v>1645320.5999999999</v>
      </c>
      <c r="E20" s="6">
        <f>SUM('Week of September 2nd:Week of September 30th'!E19)</f>
        <v>857709.99999999988</v>
      </c>
      <c r="F20" s="7"/>
      <c r="G20" s="21">
        <f>IFERROR((D20/'August 2018'!D20)-1,0)</f>
        <v>6.8661051303012366E-2</v>
      </c>
      <c r="H20" s="21">
        <f>IFERROR((E20/'August 2018'!E20)-1,0)</f>
        <v>0.26538159470301514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September 2nd:Week of September 30th'!D20)</f>
        <v>731273.89999999991</v>
      </c>
      <c r="E21" s="6">
        <f>SUM('Week of September 2nd:Week of September 30th'!E20)</f>
        <v>301339.84999999998</v>
      </c>
      <c r="F21" s="7"/>
      <c r="G21" s="21">
        <f>IFERROR((D21/'August 2018'!D21)-1,0)</f>
        <v>-0.17547979024665916</v>
      </c>
      <c r="H21" s="21">
        <f>IFERROR((E21/'August 2018'!E21)-1,0)</f>
        <v>-9.5550670269661797E-3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September 2nd:Week of September 30th'!D21)</f>
        <v>82882.8</v>
      </c>
      <c r="E22" s="6">
        <f>SUM('Week of September 2nd:Week of September 30th'!E21)</f>
        <v>26760.65</v>
      </c>
      <c r="F22" s="7"/>
      <c r="G22" s="21">
        <f>IFERROR((D22/'August 2018'!D22)-1,0)</f>
        <v>-0.1916258860190041</v>
      </c>
      <c r="H22" s="21">
        <f>IFERROR((E22/'August 2018'!E22)-1,0)</f>
        <v>-0.20236393794923679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September 2nd:Week of September 30th'!D22)</f>
        <v>46965.1</v>
      </c>
      <c r="E23" s="6">
        <f>SUM('Week of September 2nd:Week of September 30th'!E22)</f>
        <v>22898.75</v>
      </c>
      <c r="F23" s="7"/>
      <c r="G23" s="21">
        <f>IFERROR((D23/'August 2018'!D23)-1,0)</f>
        <v>-0.40481344144208076</v>
      </c>
      <c r="H23" s="21">
        <f>IFERROR((E23/'August 2018'!E23)-1,0)</f>
        <v>-0.13095744115615526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September 2nd:Week of September 30th'!D23)</f>
        <v>34267.800000000003</v>
      </c>
      <c r="E24" s="6">
        <f>SUM('Week of September 2nd:Week of September 30th'!E23)</f>
        <v>23265.55</v>
      </c>
      <c r="F24" s="7"/>
      <c r="G24" s="21">
        <f>IFERROR((D24/'August 2018'!D24)-1,0)</f>
        <v>-0.1930171603778249</v>
      </c>
      <c r="H24" s="21">
        <f>IFERROR((E24/'August 2018'!E24)-1,0)</f>
        <v>-2.6507329789259404E-2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September 2nd:Week of September 30th'!D24)</f>
        <v>19240.2</v>
      </c>
      <c r="E25" s="6">
        <f>SUM('Week of September 2nd:Week of September 30th'!E24)</f>
        <v>8706.25</v>
      </c>
      <c r="F25" s="7"/>
      <c r="G25" s="21">
        <f>IFERROR((D25/'August 2018'!D25)-1,0)</f>
        <v>9.5147023667224717E-2</v>
      </c>
      <c r="H25" s="21">
        <f>IFERROR((E25/'August 2018'!E25)-1,0)</f>
        <v>0.14163109826058995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September 2nd:Week of September 30th'!D25)</f>
        <v>50323.35</v>
      </c>
      <c r="E26" s="6">
        <f>SUM('Week of September 2nd:Week of September 30th'!E25)</f>
        <v>276983.7</v>
      </c>
      <c r="F26" s="7"/>
      <c r="G26" s="21">
        <f>IFERROR((D26/'August 2018'!D26)-1,0)</f>
        <v>-3.8157674683078624E-2</v>
      </c>
      <c r="H26" s="21">
        <f>IFERROR((E26/'August 2018'!E26)-1,0)</f>
        <v>1.5032089502668069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September 2nd:Week of September 30th'!D26)</f>
        <v>8761.9</v>
      </c>
      <c r="E27" s="6">
        <f>SUM('Week of September 2nd:Week of September 30th'!E26)</f>
        <v>3448.2000000000003</v>
      </c>
      <c r="F27" s="7"/>
      <c r="G27" s="21">
        <f>IFERROR((D27/'August 2018'!D27)-1,0)</f>
        <v>-0.55797317135924052</v>
      </c>
      <c r="H27" s="21">
        <f>IFERROR((E27/'August 2018'!E27)-1,0)</f>
        <v>-0.4306847731869401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September 2nd:Week of September 30th'!D27)</f>
        <v>71122.8</v>
      </c>
      <c r="E28" s="6">
        <f>SUM('Week of September 2nd:Week of September 30th'!E27)</f>
        <v>15754.9</v>
      </c>
      <c r="F28" s="7"/>
      <c r="G28" s="21">
        <f>IFERROR((D28/'August 2018'!D28)-1,0)</f>
        <v>0.5039298983111058</v>
      </c>
      <c r="H28" s="21">
        <f>IFERROR((E28/'August 2018'!E28)-1,0)</f>
        <v>-4.5727247673358562E-2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September 2nd:Week of September 30th'!D28)</f>
        <v>173288.49999999997</v>
      </c>
      <c r="E29" s="6">
        <f>SUM('Week of September 2nd:Week of September 30th'!E28)</f>
        <v>59409.35</v>
      </c>
      <c r="F29" s="7"/>
      <c r="G29" s="21">
        <f>IFERROR((D29/'August 2018'!D29)-1,0)</f>
        <v>0.3297326622584853</v>
      </c>
      <c r="H29" s="21">
        <f>IFERROR((E29/'August 2018'!E29)-1,0)</f>
        <v>-6.1748253294419464E-2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September 2nd:Week of September 30th'!D29)</f>
        <v>784849.1</v>
      </c>
      <c r="E30" s="6">
        <f>SUM('Week of September 2nd:Week of September 30th'!E29)</f>
        <v>425919.20000000007</v>
      </c>
      <c r="F30" s="7"/>
      <c r="G30" s="21">
        <f>IFERROR((D30/'August 2018'!D30)-1,0)</f>
        <v>1.5750656579337052E-2</v>
      </c>
      <c r="H30" s="21">
        <f>IFERROR((E30/'August 2018'!E30)-1,0)</f>
        <v>0.15006232711196299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September 2nd:Week of September 30th'!D30)</f>
        <v>210097.3</v>
      </c>
      <c r="E31" s="6">
        <f>SUM('Week of September 2nd:Week of September 30th'!E30)</f>
        <v>160234.54999999999</v>
      </c>
      <c r="F31" s="7"/>
      <c r="G31" s="21">
        <f>IFERROR((D31/'August 2018'!D31)-1,0)</f>
        <v>-0.45292902854205674</v>
      </c>
      <c r="H31" s="21">
        <f>IFERROR((E31/'August 2018'!E31)-1,0)</f>
        <v>3.3167387320701458E-2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September 2nd:Week of September 30th'!D31)</f>
        <v>10138158.1</v>
      </c>
      <c r="E32" s="6">
        <f>SUM('Week of September 2nd:Week of September 30th'!E31)</f>
        <v>5014050.6500000004</v>
      </c>
      <c r="F32" s="7"/>
      <c r="G32" s="21">
        <f>IFERROR((D32/'August 2018'!D32)-1,0)</f>
        <v>-0.30450420625358698</v>
      </c>
      <c r="H32" s="21">
        <f>IFERROR((E32/'August 2018'!E32)-1,0)</f>
        <v>-0.2358590664032526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September 2nd:Week of September 30th'!D32)</f>
        <v>26868.100000000002</v>
      </c>
      <c r="E33" s="6">
        <f>SUM('Week of September 2nd:Week of September 30th'!E32)</f>
        <v>0</v>
      </c>
      <c r="F33" s="7"/>
      <c r="G33" s="21">
        <f>IFERROR((D33/'August 2018'!D33)-1,0)</f>
        <v>0.18638147930640137</v>
      </c>
      <c r="H33" s="21">
        <f>IFERROR((E33/'August 2018'!E33)-1,0)</f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September 2nd:Week of September 30th'!D33)</f>
        <v>1253391.74</v>
      </c>
      <c r="E34" s="6">
        <f>SUM('Week of September 2nd:Week of September 30th'!E33)</f>
        <v>370175.75</v>
      </c>
      <c r="F34" s="7"/>
      <c r="G34" s="21">
        <f>IFERROR((D34/'August 2018'!D34)-1,0)</f>
        <v>-0.13636095912384794</v>
      </c>
      <c r="H34" s="21">
        <f>IFERROR((E34/'August 2018'!E34)-1,0)</f>
        <v>-0.18459036969420362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September 2nd:Week of September 30th'!D34)</f>
        <v>81320.400000000009</v>
      </c>
      <c r="E35" s="6">
        <f>SUM('Week of September 2nd:Week of September 30th'!E34)</f>
        <v>31795.05</v>
      </c>
      <c r="F35" s="7"/>
      <c r="G35" s="21">
        <f>IFERROR((D35/'August 2018'!D35)-1,0)</f>
        <v>0.24407796101949053</v>
      </c>
      <c r="H35" s="21">
        <f>IFERROR((E35/'August 2018'!E35)-1,0)</f>
        <v>0.20167466962974712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September 2nd:Week of September 30th'!D35)</f>
        <v>33568.5</v>
      </c>
      <c r="E36" s="6">
        <f>SUM('Week of September 2nd:Week of September 30th'!E35)</f>
        <v>19550.650000000001</v>
      </c>
      <c r="F36" s="7"/>
      <c r="G36" s="21">
        <f>IFERROR((D36/'August 2018'!D36)-1,0)</f>
        <v>0.62317221770917963</v>
      </c>
      <c r="H36" s="21">
        <f>IFERROR((E36/'August 2018'!E36)-1,0)</f>
        <v>0.4811603425874369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September 2nd:Week of September 30th'!D36)</f>
        <v>0</v>
      </c>
      <c r="E37" s="6">
        <f>SUM('Week of September 2nd:Week of September 30th'!E36)</f>
        <v>0</v>
      </c>
      <c r="F37" s="7"/>
      <c r="G37" s="21">
        <f>IFERROR((D37/'August 2018'!D37)-1,0)</f>
        <v>-1</v>
      </c>
      <c r="H37" s="21">
        <f>IFERROR((E37/'August 2018'!E37)-1,0)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September 2nd:Week of September 30th'!D37)</f>
        <v>1795035.9</v>
      </c>
      <c r="E38" s="6">
        <f>SUM('Week of September 2nd:Week of September 30th'!E37)</f>
        <v>1145319</v>
      </c>
      <c r="F38" s="7"/>
      <c r="G38" s="21">
        <f>IFERROR((D38/'August 2018'!D38)-1,0)</f>
        <v>-0.29055152093621617</v>
      </c>
      <c r="H38" s="21">
        <f>IFERROR((E38/'August 2018'!E38)-1,0)</f>
        <v>2.8118895000128763E-2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September 2nd:Week of September 30th'!D38)</f>
        <v>5236305.9000000004</v>
      </c>
      <c r="E39" s="6">
        <f>SUM('Week of September 2nd:Week of September 30th'!E38)</f>
        <v>2647122.1</v>
      </c>
      <c r="F39" s="7"/>
      <c r="G39" s="21">
        <f>IFERROR((D39/'August 2018'!D39)-1,0)</f>
        <v>-0.32563681678063749</v>
      </c>
      <c r="H39" s="21">
        <f>IFERROR((E39/'August 2018'!E39)-1,0)</f>
        <v>-0.13222448189315161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September 2nd:Week of September 30th'!D39)</f>
        <v>1083413.0999999999</v>
      </c>
      <c r="E40" s="6">
        <f>SUM('Week of September 2nd:Week of September 30th'!E39)</f>
        <v>588997.15</v>
      </c>
      <c r="F40" s="7"/>
      <c r="G40" s="21">
        <f>IFERROR((D40/'August 2018'!D40)-1,0)</f>
        <v>-0.12726334634957792</v>
      </c>
      <c r="H40" s="21">
        <f>IFERROR((E40/'August 2018'!E40)-1,0)</f>
        <v>-0.25852355841931052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September 2nd:Week of September 30th'!D40)</f>
        <v>92520.4</v>
      </c>
      <c r="E41" s="6">
        <f>SUM('Week of September 2nd:Week of September 30th'!E40)</f>
        <v>52039.75</v>
      </c>
      <c r="F41" s="7"/>
      <c r="G41" s="21">
        <f>IFERROR((D41/'August 2018'!D41)-1,0)</f>
        <v>-0.29824524144522024</v>
      </c>
      <c r="H41" s="21">
        <f>IFERROR((E41/'August 2018'!E41)-1,0)</f>
        <v>0.23237656341950608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September 2nd:Week of September 30th'!D41)</f>
        <v>5543.3</v>
      </c>
      <c r="E42" s="6">
        <f>SUM('Week of September 2nd:Week of September 30th'!E41)</f>
        <v>4561.8999999999996</v>
      </c>
      <c r="F42" s="7"/>
      <c r="G42" s="21">
        <f>IFERROR((D42/'August 2018'!D42)-1,0)</f>
        <v>-0.92844751251423097</v>
      </c>
      <c r="H42" s="21">
        <f>IFERROR((E42/'August 2018'!E42)-1,0)</f>
        <v>-0.14531147540983613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September 2nd:Week of September 30th'!D42)</f>
        <v>72168.600000000006</v>
      </c>
      <c r="E43" s="6">
        <f>SUM('Week of September 2nd:Week of September 30th'!E42)</f>
        <v>57621.55000000001</v>
      </c>
      <c r="F43" s="7"/>
      <c r="G43" s="21">
        <f>IFERROR((D43/'August 2018'!D43)-1,0)</f>
        <v>-6.7627694979018882E-2</v>
      </c>
      <c r="H43" s="21">
        <f>IFERROR((E43/'August 2018'!E43)-1,0)</f>
        <v>1.0808802153772263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September 2nd:Week of September 30th'!D43)</f>
        <v>2961360</v>
      </c>
      <c r="E44" s="6">
        <f>SUM('Week of September 2nd:Week of September 30th'!E43)</f>
        <v>1605221.7999999998</v>
      </c>
      <c r="F44" s="7"/>
      <c r="G44" s="21">
        <f>IFERROR((D44/'August 2018'!D44)-1,0)</f>
        <v>-7.9059891987883879E-2</v>
      </c>
      <c r="H44" s="21">
        <f>IFERROR((E44/'August 2018'!E44)-1,0)</f>
        <v>0.28825512819216415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September 2nd:Week of September 30th'!D44)</f>
        <v>1498137.9</v>
      </c>
      <c r="E45" s="6">
        <f>SUM('Week of September 2nd:Week of September 30th'!E44)</f>
        <v>734512.10000000009</v>
      </c>
      <c r="F45" s="7"/>
      <c r="G45" s="21">
        <f>IFERROR((D45/'August 2018'!D45)-1,0)</f>
        <v>-0.3059139444944422</v>
      </c>
      <c r="H45" s="21">
        <f>IFERROR((E45/'August 2018'!E45)-1,0)</f>
        <v>-0.11540578841457183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September 2nd:Week of September 30th'!D45)</f>
        <v>940501.81</v>
      </c>
      <c r="E46" s="6">
        <f>SUM('Week of September 2nd:Week of September 30th'!E45)</f>
        <v>611503.19999999995</v>
      </c>
      <c r="F46" s="7"/>
      <c r="G46" s="21">
        <f>IFERROR((D46/'August 2018'!D46)-1,0)</f>
        <v>-0.27329518314239698</v>
      </c>
      <c r="H46" s="21">
        <f>IFERROR((E46/'August 2018'!E46)-1,0)</f>
        <v>-6.1000122537691048E-2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September 2nd:Week of September 30th'!D46)</f>
        <v>1374389.8</v>
      </c>
      <c r="E47" s="6">
        <f>SUM('Week of September 2nd:Week of September 30th'!E46)</f>
        <v>514231.9</v>
      </c>
      <c r="F47" s="7"/>
      <c r="G47" s="21">
        <f>IFERROR((D47/'August 2018'!D47)-1,0)</f>
        <v>-0.42544942100786631</v>
      </c>
      <c r="H47" s="21">
        <f>IFERROR((E47/'August 2018'!E47)-1,0)</f>
        <v>-0.45175706557558515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September 2nd:Week of September 30th'!D47)</f>
        <v>660538.19999999995</v>
      </c>
      <c r="E48" s="6">
        <f>SUM('Week of September 2nd:Week of September 30th'!E47)</f>
        <v>476363.65</v>
      </c>
      <c r="F48" s="7"/>
      <c r="G48" s="21">
        <f>IFERROR((D48/'August 2018'!D48)-1,0)</f>
        <v>-2.7964312975329975E-2</v>
      </c>
      <c r="H48" s="21">
        <f>IFERROR((E48/'August 2018'!E48)-1,0)</f>
        <v>0.14776575792534419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September 2nd:Week of September 30th'!D48)</f>
        <v>1430773.76</v>
      </c>
      <c r="E49" s="6">
        <f>SUM('Week of September 2nd:Week of September 30th'!E48)</f>
        <v>802056.85</v>
      </c>
      <c r="F49" s="7"/>
      <c r="G49" s="21">
        <f>IFERROR((D49/'August 2018'!D49)-1,0)</f>
        <v>1.7704470415020435E-2</v>
      </c>
      <c r="H49" s="21">
        <f>IFERROR((E49/'August 2018'!E49)-1,0)</f>
        <v>0.31812976232041423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September 2nd:Week of September 30th'!D49)</f>
        <v>85031.8</v>
      </c>
      <c r="E50" s="6">
        <f>SUM('Week of September 2nd:Week of September 30th'!E49)</f>
        <v>37854.6</v>
      </c>
      <c r="F50" s="7"/>
      <c r="G50" s="21">
        <f>IFERROR((D50/'August 2018'!D50)-1,0)</f>
        <v>-0.50913646098516985</v>
      </c>
      <c r="H50" s="21">
        <f>IFERROR((E50/'August 2018'!E50)-1,0)</f>
        <v>0.16639166585784082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September 2nd:Week of September 30th'!D50)</f>
        <v>10500528.5</v>
      </c>
      <c r="E51" s="6">
        <f>SUM('Week of September 2nd:Week of September 30th'!E50)</f>
        <v>4446321.5999999996</v>
      </c>
      <c r="F51" s="7"/>
      <c r="G51" s="21">
        <f>IFERROR((D51/'August 2018'!D51)-1,0)</f>
        <v>-0.23674946737970359</v>
      </c>
      <c r="H51" s="21">
        <f>IFERROR((E51/'August 2018'!E51)-1,0)</f>
        <v>-0.26630607762126512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September 2nd:Week of September 30th'!D51)</f>
        <v>3271143.41</v>
      </c>
      <c r="E52" s="6">
        <f>SUM('Week of September 2nd:Week of September 30th'!E51)</f>
        <v>1244341.7</v>
      </c>
      <c r="F52" s="7"/>
      <c r="G52" s="21">
        <f>IFERROR((D52/'August 2018'!D52)-1,0)</f>
        <v>5.6997133000777911E-2</v>
      </c>
      <c r="H52" s="21">
        <f>IFERROR((E52/'August 2018'!E52)-1,0)</f>
        <v>4.03825984764421E-2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September 2nd:Week of September 30th'!D52)</f>
        <v>11287948</v>
      </c>
      <c r="E53" s="6">
        <f>SUM('Week of September 2nd:Week of September 30th'!E52)</f>
        <v>7887835.2000000002</v>
      </c>
      <c r="F53" s="7"/>
      <c r="G53" s="21">
        <f>IFERROR((D53/'August 2018'!D53)-1,0)</f>
        <v>-9.3374761144616736E-3</v>
      </c>
      <c r="H53" s="21">
        <f>IFERROR((E53/'August 2018'!E53)-1,0)</f>
        <v>0.66516321748174212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September 2nd:Week of September 30th'!D53)</f>
        <v>3338612.9000000004</v>
      </c>
      <c r="E54" s="6">
        <f>SUM('Week of September 2nd:Week of September 30th'!E53)</f>
        <v>1668817.5</v>
      </c>
      <c r="F54" s="7"/>
      <c r="G54" s="21">
        <f>IFERROR((D54/'August 2018'!D54)-1,0)</f>
        <v>7.2836499205289229E-2</v>
      </c>
      <c r="H54" s="21">
        <f>IFERROR((E54/'August 2018'!E54)-1,0)</f>
        <v>-7.3233062919001557E-2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September 2nd:Week of September 30th'!D54)</f>
        <v>8103692.7999999998</v>
      </c>
      <c r="E55" s="6">
        <f>SUM('Week of September 2nd:Week of September 30th'!E54)</f>
        <v>3900857.45</v>
      </c>
      <c r="F55" s="7"/>
      <c r="G55" s="21">
        <f>IFERROR((D55/'August 2018'!D55)-1,0)</f>
        <v>-0.22815839765400026</v>
      </c>
      <c r="H55" s="21">
        <f>IFERROR((E55/'August 2018'!E55)-1,0)</f>
        <v>-0.14963248273236884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September 2nd:Week of September 30th'!D55)</f>
        <v>3481770.9000000004</v>
      </c>
      <c r="E56" s="6">
        <f>SUM('Week of September 2nd:Week of September 30th'!E55)</f>
        <v>3083048.1500000004</v>
      </c>
      <c r="F56" s="7"/>
      <c r="G56" s="21">
        <f>IFERROR((D56/'August 2018'!D56)-1,0)</f>
        <v>0.15393458609051525</v>
      </c>
      <c r="H56" s="21">
        <f>IFERROR((E56/'August 2018'!E56)-1,0)</f>
        <v>1.2970464154826411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September 2nd:Week of September 30th'!D56)</f>
        <v>152016.20000000001</v>
      </c>
      <c r="E57" s="6">
        <f>SUM('Week of September 2nd:Week of September 30th'!E56)</f>
        <v>53029.2</v>
      </c>
      <c r="F57" s="7"/>
      <c r="G57" s="21">
        <f>IFERROR((D57/'August 2018'!D57)-1,0)</f>
        <v>-0.11438533531798623</v>
      </c>
      <c r="H57" s="21">
        <f>IFERROR((E57/'August 2018'!E57)-1,0)</f>
        <v>-0.22899757267967014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September 2nd:Week of September 30th'!D57)</f>
        <v>2375694.3000000003</v>
      </c>
      <c r="E58" s="6">
        <f>SUM('Week of September 2nd:Week of September 30th'!E57)</f>
        <v>1300995.8500000001</v>
      </c>
      <c r="F58" s="7"/>
      <c r="G58" s="21">
        <f>IFERROR((D58/'August 2018'!D58)-1,0)</f>
        <v>-0.24943406491335152</v>
      </c>
      <c r="H58" s="21">
        <f>IFERROR((E58/'August 2018'!E58)-1,0)</f>
        <v>-4.0316640457244479E-2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September 2nd:Week of September 30th'!D58)</f>
        <v>1218850.51</v>
      </c>
      <c r="E59" s="6">
        <f>SUM('Week of September 2nd:Week of September 30th'!E58)</f>
        <v>640806.93999999994</v>
      </c>
      <c r="F59" s="7"/>
      <c r="G59" s="21">
        <f>IFERROR((D59/'August 2018'!D59)-1,0)</f>
        <v>-0.30387319571672444</v>
      </c>
      <c r="H59" s="21">
        <f>IFERROR((E59/'August 2018'!E59)-1,0)</f>
        <v>-0.22669334433103161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September 2nd:Week of September 30th'!D59)</f>
        <v>0</v>
      </c>
      <c r="E60" s="6">
        <f>SUM('Week of September 2nd:Week of September 30th'!E59)</f>
        <v>1763735.75</v>
      </c>
      <c r="F60" s="7"/>
      <c r="G60" s="21">
        <f>IFERROR((D60/'August 2018'!D60)-1,0)</f>
        <v>-1</v>
      </c>
      <c r="H60" s="21">
        <f>IFERROR((E60/'August 2018'!E60)-1,0)</f>
        <v>1.3973926351910992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September 2nd:Week of September 30th'!D60)</f>
        <v>4362262.8</v>
      </c>
      <c r="E61" s="6">
        <f>SUM('Week of September 2nd:Week of September 30th'!E60)</f>
        <v>1900006.9000000001</v>
      </c>
      <c r="F61" s="7"/>
      <c r="G61" s="21">
        <f>IFERROR((D61/'August 2018'!D61)-1,0)</f>
        <v>-0.15508800549233326</v>
      </c>
      <c r="H61" s="21">
        <f>IFERROR((E61/'August 2018'!E61)-1,0)</f>
        <v>-9.8571212093752414E-2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September 2nd:Week of September 30th'!D61)</f>
        <v>2718877.14</v>
      </c>
      <c r="E62" s="6">
        <f>SUM('Week of September 2nd:Week of September 30th'!E61)</f>
        <v>1367235.1</v>
      </c>
      <c r="F62" s="7"/>
      <c r="G62" s="21">
        <f>IFERROR((D62/'August 2018'!D62)-1,0)</f>
        <v>-7.4444136887748313E-2</v>
      </c>
      <c r="H62" s="21">
        <f>IFERROR((E62/'August 2018'!E62)-1,0)</f>
        <v>-0.19416448374561213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September 2nd:Week of September 30th'!D62)</f>
        <v>1116994.8999999999</v>
      </c>
      <c r="E63" s="6">
        <f>SUM('Week of September 2nd:Week of September 30th'!E62)</f>
        <v>341767.3</v>
      </c>
      <c r="F63" s="7"/>
      <c r="G63" s="21">
        <f>IFERROR((D63/'August 2018'!D63)-1,0)</f>
        <v>0.15069851427351688</v>
      </c>
      <c r="H63" s="21">
        <f>IFERROR((E63/'August 2018'!E63)-1,0)</f>
        <v>0.1886973215057417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September 2nd:Week of September 30th'!D63)</f>
        <v>83938.400000000009</v>
      </c>
      <c r="E64" s="6">
        <f>SUM('Week of September 2nd:Week of September 30th'!E63)</f>
        <v>29032.85</v>
      </c>
      <c r="F64" s="7"/>
      <c r="G64" s="21">
        <f>IFERROR((D64/'August 2018'!D64)-1,0)</f>
        <v>-0.18377793357883343</v>
      </c>
      <c r="H64" s="21">
        <f>IFERROR((E64/'August 2018'!E64)-1,0)</f>
        <v>-0.4280976807037864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September 2nd:Week of September 30th'!D64)</f>
        <v>31123.4</v>
      </c>
      <c r="E65" s="6">
        <f>SUM('Week of September 2nd:Week of September 30th'!E64)</f>
        <v>10387.65</v>
      </c>
      <c r="F65" s="7"/>
      <c r="G65" s="21">
        <f>IFERROR((D65/'August 2018'!D65)-1,0)</f>
        <v>2.631457458104447E-2</v>
      </c>
      <c r="H65" s="21">
        <f>IFERROR((E65/'August 2018'!E65)-1,0)</f>
        <v>0.10705360140251408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September 2nd:Week of September 30th'!D65)</f>
        <v>9160.9</v>
      </c>
      <c r="E66" s="6">
        <f>SUM('Week of September 2nd:Week of September 30th'!E65)</f>
        <v>5954.9</v>
      </c>
      <c r="F66" s="7"/>
      <c r="G66" s="21">
        <f>IFERROR((D66/'August 2018'!D66)-1,0)</f>
        <v>1.3614218693612412</v>
      </c>
      <c r="H66" s="21">
        <f>IFERROR((E66/'August 2018'!E66)-1,0)</f>
        <v>1.2339810924369745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September 2nd:Week of September 30th'!D66)</f>
        <v>2513052.2000000002</v>
      </c>
      <c r="E67" s="6">
        <f>SUM('Week of September 2nd:Week of September 30th'!E66)</f>
        <v>1225504.3999999999</v>
      </c>
      <c r="F67" s="7"/>
      <c r="G67" s="21">
        <f>IFERROR((D67/'August 2018'!D67)-1,0)</f>
        <v>-0.22935134359587661</v>
      </c>
      <c r="H67" s="21">
        <f>IFERROR((E67/'August 2018'!E67)-1,0)</f>
        <v>-0.14246246808561847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September 2nd:Week of September 30th'!D67)</f>
        <v>98213.5</v>
      </c>
      <c r="E68" s="6">
        <f>SUM('Week of September 2nd:Week of September 30th'!E67)</f>
        <v>54778.15</v>
      </c>
      <c r="F68" s="7"/>
      <c r="G68" s="21">
        <f>IFERROR((D68/'August 2018'!D68)-1,0)</f>
        <v>-0.34190900562851778</v>
      </c>
      <c r="H68" s="21">
        <f>IFERROR((E68/'August 2018'!E68)-1,0)</f>
        <v>-9.011685367129818E-2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September 2nd:Week of September 30th'!D68)</f>
        <v>1631316.4</v>
      </c>
      <c r="E69" s="6">
        <f>SUM('Week of September 2nd:Week of September 30th'!E68)</f>
        <v>712501.65</v>
      </c>
      <c r="F69" s="7"/>
      <c r="G69" s="21">
        <f>IFERROR((D69/'August 2018'!D69)-1,0)</f>
        <v>-0.29527338089466582</v>
      </c>
      <c r="H69" s="21">
        <f>IFERROR((E69/'August 2018'!E69)-1,0)</f>
        <v>-4.7763408579451383E-2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September 2nd:Week of September 30th'!D69)</f>
        <v>32978.400000000001</v>
      </c>
      <c r="E70" s="6">
        <f>SUM('Week of September 2nd:Week of September 30th'!E69)</f>
        <v>19327.699999999997</v>
      </c>
      <c r="G70" s="22">
        <f>IFERROR((D70/'August 2018'!D70)-1,0)</f>
        <v>4.1932059447983061E-2</v>
      </c>
      <c r="H70" s="22">
        <f>IFERROR((E70/'August 2018'!E70)-1,0)</f>
        <v>5.4136601382048566E-2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136315880.51000005</v>
      </c>
      <c r="E72" s="6">
        <f>SUM(E4:E70)</f>
        <v>71610679.090000018</v>
      </c>
      <c r="G72" s="24">
        <f>(D72/'August 2018'!D72)-1</f>
        <v>-0.15825823916804638</v>
      </c>
      <c r="H72" s="24">
        <f>(E72/'August 2018'!E72)-1</f>
        <v>1.3235381144100389E-2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299392.09999999998</v>
      </c>
      <c r="E3" s="29">
        <v>165107.6</v>
      </c>
    </row>
    <row r="4" spans="1:12" ht="13.15" customHeight="1" x14ac:dyDescent="0.2">
      <c r="A4" s="29" t="s">
        <v>7</v>
      </c>
      <c r="B4" s="25">
        <v>2</v>
      </c>
      <c r="D4" s="29">
        <v>19245.099999999999</v>
      </c>
      <c r="E4" s="29">
        <v>10222.450000000001</v>
      </c>
    </row>
    <row r="5" spans="1:12" ht="13.15" customHeight="1" x14ac:dyDescent="0.2">
      <c r="A5" s="29" t="s">
        <v>8</v>
      </c>
      <c r="B5" s="25">
        <v>3</v>
      </c>
      <c r="D5" s="29">
        <v>476332.5</v>
      </c>
      <c r="E5" s="29">
        <v>167048.70000000001</v>
      </c>
    </row>
    <row r="6" spans="1:12" ht="13.15" customHeight="1" x14ac:dyDescent="0.2">
      <c r="A6" s="29" t="s">
        <v>9</v>
      </c>
      <c r="B6" s="25">
        <v>4</v>
      </c>
      <c r="D6" s="29">
        <v>8354.5</v>
      </c>
      <c r="E6" s="29">
        <v>6167</v>
      </c>
    </row>
    <row r="7" spans="1:12" ht="13.15" customHeight="1" x14ac:dyDescent="0.2">
      <c r="A7" s="29" t="s">
        <v>10</v>
      </c>
      <c r="B7" s="25">
        <v>5</v>
      </c>
      <c r="D7" s="29">
        <v>834876.7</v>
      </c>
      <c r="E7" s="29">
        <v>432770.45</v>
      </c>
    </row>
    <row r="8" spans="1:12" ht="13.15" customHeight="1" x14ac:dyDescent="0.2">
      <c r="A8" s="29" t="s">
        <v>11</v>
      </c>
      <c r="B8" s="25">
        <v>6</v>
      </c>
      <c r="D8" s="29">
        <v>3246805.8</v>
      </c>
      <c r="E8" s="29">
        <v>1668466.8</v>
      </c>
    </row>
    <row r="9" spans="1:12" ht="13.15" customHeight="1" x14ac:dyDescent="0.2">
      <c r="A9" s="29" t="s">
        <v>12</v>
      </c>
      <c r="B9" s="25">
        <v>7</v>
      </c>
      <c r="D9" s="29">
        <v>2251.1999999999998</v>
      </c>
      <c r="E9" s="29">
        <v>687.05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281426.59999999998</v>
      </c>
      <c r="E10" s="29">
        <v>122937.5</v>
      </c>
    </row>
    <row r="11" spans="1:12" ht="13.15" customHeight="1" x14ac:dyDescent="0.2">
      <c r="A11" s="29" t="s">
        <v>14</v>
      </c>
      <c r="B11" s="25">
        <v>9</v>
      </c>
      <c r="D11" s="29">
        <v>157461.5</v>
      </c>
      <c r="E11" s="29">
        <v>56472.5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1169085.3999999999</v>
      </c>
      <c r="E13" s="29">
        <v>611539.6</v>
      </c>
    </row>
    <row r="14" spans="1:12" ht="13.15" customHeight="1" x14ac:dyDescent="0.2">
      <c r="A14" s="29" t="s">
        <v>17</v>
      </c>
      <c r="B14" s="25">
        <v>12</v>
      </c>
      <c r="D14" s="29">
        <v>46259.5</v>
      </c>
      <c r="E14" s="29">
        <v>28716.45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5789691</v>
      </c>
      <c r="E15" s="29">
        <v>1951178.25</v>
      </c>
    </row>
    <row r="16" spans="1:12" ht="13.15" customHeight="1" x14ac:dyDescent="0.2">
      <c r="A16" s="29" t="s">
        <v>19</v>
      </c>
      <c r="B16" s="25">
        <v>14</v>
      </c>
      <c r="D16" s="29">
        <v>26176.5</v>
      </c>
      <c r="E16" s="29">
        <v>9115.0499999999993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1158112.8999999999</v>
      </c>
      <c r="E18" s="29">
        <v>518449.4</v>
      </c>
    </row>
    <row r="19" spans="1:5" ht="13.15" customHeight="1" x14ac:dyDescent="0.2">
      <c r="A19" s="29" t="s">
        <v>22</v>
      </c>
      <c r="B19" s="25">
        <v>17</v>
      </c>
      <c r="D19" s="29">
        <v>725235.7</v>
      </c>
      <c r="E19" s="29">
        <v>325861.55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27196.400000000001</v>
      </c>
      <c r="E21" s="29">
        <v>8578.5</v>
      </c>
    </row>
    <row r="22" spans="1:5" ht="13.15" customHeight="1" x14ac:dyDescent="0.2">
      <c r="A22" s="29" t="s">
        <v>25</v>
      </c>
      <c r="B22" s="25">
        <v>20</v>
      </c>
      <c r="D22" s="29">
        <v>15024.1</v>
      </c>
      <c r="E22" s="29">
        <v>6702.15</v>
      </c>
    </row>
    <row r="23" spans="1:5" ht="13.15" customHeight="1" x14ac:dyDescent="0.2">
      <c r="A23" s="29" t="s">
        <v>26</v>
      </c>
      <c r="B23" s="25">
        <v>21</v>
      </c>
      <c r="D23" s="29">
        <v>12354.3</v>
      </c>
      <c r="E23" s="29">
        <v>6869.8</v>
      </c>
    </row>
    <row r="24" spans="1:5" ht="13.15" customHeight="1" x14ac:dyDescent="0.2">
      <c r="A24" s="29" t="s">
        <v>27</v>
      </c>
      <c r="B24" s="25">
        <v>22</v>
      </c>
      <c r="D24" s="29">
        <v>2352.6999999999998</v>
      </c>
      <c r="E24" s="29">
        <v>715.05</v>
      </c>
    </row>
    <row r="25" spans="1:5" ht="13.15" customHeight="1" x14ac:dyDescent="0.2">
      <c r="A25" s="29" t="s">
        <v>28</v>
      </c>
      <c r="B25" s="25">
        <v>23</v>
      </c>
      <c r="D25" s="29">
        <v>11488.4</v>
      </c>
      <c r="E25" s="29">
        <v>87401.3</v>
      </c>
    </row>
    <row r="26" spans="1:5" ht="13.15" customHeight="1" x14ac:dyDescent="0.2">
      <c r="A26" s="29" t="s">
        <v>29</v>
      </c>
      <c r="B26" s="25">
        <v>24</v>
      </c>
      <c r="D26" s="29">
        <v>3291.4</v>
      </c>
      <c r="E26" s="29">
        <v>1549.8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19718.3</v>
      </c>
      <c r="E28" s="29">
        <v>6692.35</v>
      </c>
    </row>
    <row r="29" spans="1:5" ht="13.15" customHeight="1" x14ac:dyDescent="0.2">
      <c r="A29" s="29" t="s">
        <v>32</v>
      </c>
      <c r="B29" s="25">
        <v>27</v>
      </c>
      <c r="D29" s="29">
        <v>216507.9</v>
      </c>
      <c r="E29" s="29">
        <v>88874.1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3387428.8</v>
      </c>
      <c r="E31" s="29">
        <v>1549854.6</v>
      </c>
    </row>
    <row r="32" spans="1:5" ht="13.15" customHeight="1" x14ac:dyDescent="0.2">
      <c r="A32" s="29" t="s">
        <v>35</v>
      </c>
      <c r="B32" s="25">
        <v>30</v>
      </c>
      <c r="D32" s="29">
        <v>8569.4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53720.800000000003</v>
      </c>
      <c r="E34" s="29">
        <v>18049.849999999999</v>
      </c>
    </row>
    <row r="35" spans="1:5" ht="13.15" customHeight="1" x14ac:dyDescent="0.2">
      <c r="A35" s="29" t="s">
        <v>38</v>
      </c>
      <c r="B35" s="25">
        <v>33</v>
      </c>
      <c r="D35" s="29">
        <v>9487.7999999999993</v>
      </c>
      <c r="E35" s="29">
        <v>3178.7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336954.8</v>
      </c>
      <c r="E39" s="29">
        <v>171033.45</v>
      </c>
    </row>
    <row r="40" spans="1:5" ht="13.15" customHeight="1" x14ac:dyDescent="0.2">
      <c r="A40" s="29" t="s">
        <v>43</v>
      </c>
      <c r="B40" s="25">
        <v>38</v>
      </c>
      <c r="D40" s="29">
        <v>19200.3</v>
      </c>
      <c r="E40" s="29">
        <v>12554.5</v>
      </c>
    </row>
    <row r="41" spans="1:5" ht="13.15" customHeight="1" x14ac:dyDescent="0.2">
      <c r="A41" s="29" t="s">
        <v>44</v>
      </c>
      <c r="B41" s="25">
        <v>39</v>
      </c>
      <c r="D41" s="29">
        <v>1488.9</v>
      </c>
      <c r="E41" s="29">
        <v>905.45</v>
      </c>
    </row>
    <row r="42" spans="1:5" ht="13.15" customHeight="1" x14ac:dyDescent="0.2">
      <c r="A42" s="29" t="s">
        <v>45</v>
      </c>
      <c r="B42" s="25">
        <v>40</v>
      </c>
      <c r="D42" s="29">
        <v>51878.400000000001</v>
      </c>
      <c r="E42" s="29">
        <v>42048.3</v>
      </c>
    </row>
    <row r="43" spans="1:5" ht="13.15" customHeight="1" x14ac:dyDescent="0.2">
      <c r="A43" s="29" t="s">
        <v>46</v>
      </c>
      <c r="B43" s="25">
        <v>41</v>
      </c>
      <c r="D43" s="29">
        <v>549231.19999999995</v>
      </c>
      <c r="E43" s="29">
        <v>418693.1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227339</v>
      </c>
      <c r="E46" s="29">
        <v>104895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2719906.7</v>
      </c>
      <c r="E50" s="29">
        <v>1078528.8500000001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2721436.2</v>
      </c>
      <c r="E52" s="29">
        <v>1229502.75</v>
      </c>
    </row>
    <row r="53" spans="1:5" ht="13.15" customHeight="1" x14ac:dyDescent="0.2">
      <c r="A53" s="29" t="s">
        <v>56</v>
      </c>
      <c r="B53" s="25">
        <v>51</v>
      </c>
      <c r="D53" s="29">
        <v>739543.7</v>
      </c>
      <c r="E53" s="29">
        <v>425575.85</v>
      </c>
    </row>
    <row r="54" spans="1:5" ht="13.15" customHeight="1" x14ac:dyDescent="0.2">
      <c r="A54" s="29" t="s">
        <v>57</v>
      </c>
      <c r="B54" s="25">
        <v>52</v>
      </c>
      <c r="D54" s="29">
        <v>1551671.1</v>
      </c>
      <c r="E54" s="29">
        <v>847040.25</v>
      </c>
    </row>
    <row r="55" spans="1:5" ht="13.15" customHeight="1" x14ac:dyDescent="0.2">
      <c r="A55" s="29" t="s">
        <v>58</v>
      </c>
      <c r="B55" s="25">
        <v>53</v>
      </c>
      <c r="D55" s="29">
        <v>761850.9</v>
      </c>
      <c r="E55" s="29">
        <v>426499.15</v>
      </c>
    </row>
    <row r="56" spans="1:5" ht="13.15" customHeight="1" x14ac:dyDescent="0.2">
      <c r="A56" s="29" t="s">
        <v>59</v>
      </c>
      <c r="B56" s="25">
        <v>54</v>
      </c>
      <c r="D56" s="29">
        <v>40373.9</v>
      </c>
      <c r="E56" s="29">
        <v>13620.95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804799.8</v>
      </c>
      <c r="E60" s="29">
        <v>414492.75</v>
      </c>
    </row>
    <row r="61" spans="1:5" ht="13.15" customHeight="1" x14ac:dyDescent="0.2">
      <c r="A61" s="29" t="s">
        <v>64</v>
      </c>
      <c r="B61" s="25">
        <v>59</v>
      </c>
      <c r="D61" s="29">
        <v>526058.4</v>
      </c>
      <c r="E61" s="29">
        <v>424129.3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32225.200000000001</v>
      </c>
      <c r="E63" s="29">
        <v>6816.25</v>
      </c>
    </row>
    <row r="64" spans="1:5" ht="13.15" customHeight="1" x14ac:dyDescent="0.2">
      <c r="A64" s="29" t="s">
        <v>67</v>
      </c>
      <c r="B64" s="25">
        <v>62</v>
      </c>
      <c r="D64" s="29">
        <v>7073.5</v>
      </c>
      <c r="E64" s="29">
        <v>1889.3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33059.599999999999</v>
      </c>
      <c r="E67" s="29">
        <v>22509.9</v>
      </c>
    </row>
    <row r="68" spans="1:13" ht="13.15" customHeight="1" x14ac:dyDescent="0.2">
      <c r="A68" s="29" t="s">
        <v>71</v>
      </c>
      <c r="B68" s="25">
        <v>66</v>
      </c>
      <c r="D68" s="29">
        <v>519179.5</v>
      </c>
      <c r="E68" s="29">
        <v>209518.75</v>
      </c>
    </row>
    <row r="69" spans="1:13" ht="13.15" customHeight="1" x14ac:dyDescent="0.2">
      <c r="A69" s="29" t="s">
        <v>72</v>
      </c>
      <c r="B69" s="25">
        <v>67</v>
      </c>
      <c r="D69" s="29">
        <v>6052.2</v>
      </c>
      <c r="E69" s="29">
        <v>6149.5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29657170.599999994</v>
      </c>
      <c r="E71" s="28">
        <f>SUM(E3:E69)</f>
        <v>13709609.899999999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188265.7</v>
      </c>
      <c r="E3" s="29">
        <v>109149.6</v>
      </c>
    </row>
    <row r="4" spans="1:12" ht="13.15" customHeight="1" x14ac:dyDescent="0.2">
      <c r="A4" s="29" t="s">
        <v>7</v>
      </c>
      <c r="B4" s="25">
        <v>2</v>
      </c>
      <c r="D4" s="29">
        <v>5444.6</v>
      </c>
      <c r="E4" s="29">
        <v>9948.0499999999993</v>
      </c>
    </row>
    <row r="5" spans="1:12" ht="13.15" customHeight="1" x14ac:dyDescent="0.2">
      <c r="A5" s="29" t="s">
        <v>8</v>
      </c>
      <c r="B5" s="25">
        <v>3</v>
      </c>
      <c r="D5" s="29">
        <v>342365.8</v>
      </c>
      <c r="E5" s="29">
        <v>364131.95</v>
      </c>
    </row>
    <row r="6" spans="1:12" ht="13.15" customHeight="1" x14ac:dyDescent="0.2">
      <c r="A6" s="29" t="s">
        <v>9</v>
      </c>
      <c r="B6" s="25">
        <v>4</v>
      </c>
      <c r="D6" s="29">
        <v>3532.2</v>
      </c>
      <c r="E6" s="29">
        <v>3230.5</v>
      </c>
    </row>
    <row r="7" spans="1:12" ht="13.15" customHeight="1" x14ac:dyDescent="0.2">
      <c r="A7" s="29" t="s">
        <v>10</v>
      </c>
      <c r="B7" s="25">
        <v>5</v>
      </c>
      <c r="D7" s="29">
        <v>1177910.3</v>
      </c>
      <c r="E7" s="29">
        <v>697151.7</v>
      </c>
    </row>
    <row r="8" spans="1:12" ht="13.15" customHeight="1" x14ac:dyDescent="0.2">
      <c r="A8" s="29" t="s">
        <v>11</v>
      </c>
      <c r="B8" s="25">
        <v>6</v>
      </c>
      <c r="D8" s="29">
        <v>2725279.09</v>
      </c>
      <c r="E8" s="29">
        <v>1680815.85</v>
      </c>
    </row>
    <row r="9" spans="1:12" ht="13.15" customHeight="1" x14ac:dyDescent="0.2">
      <c r="A9" s="29" t="s">
        <v>12</v>
      </c>
      <c r="B9" s="25">
        <v>7</v>
      </c>
      <c r="D9" s="29">
        <v>53.9</v>
      </c>
      <c r="E9" s="29">
        <v>445.9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331100</v>
      </c>
      <c r="E10" s="29">
        <v>163467.15</v>
      </c>
    </row>
    <row r="11" spans="1:12" ht="13.15" customHeight="1" x14ac:dyDescent="0.2">
      <c r="A11" s="29" t="s">
        <v>14</v>
      </c>
      <c r="B11" s="25">
        <v>9</v>
      </c>
      <c r="D11" s="29">
        <v>121684.5</v>
      </c>
      <c r="E11" s="29">
        <v>56350.7</v>
      </c>
    </row>
    <row r="12" spans="1:12" ht="13.15" customHeight="1" x14ac:dyDescent="0.2">
      <c r="A12" s="29" t="s">
        <v>15</v>
      </c>
      <c r="B12" s="25">
        <v>10</v>
      </c>
      <c r="D12" s="29">
        <v>208910.8</v>
      </c>
      <c r="E12" s="29">
        <v>154816.20000000001</v>
      </c>
    </row>
    <row r="13" spans="1:12" ht="13.15" customHeight="1" x14ac:dyDescent="0.2">
      <c r="A13" s="29" t="s">
        <v>16</v>
      </c>
      <c r="B13" s="25">
        <v>11</v>
      </c>
      <c r="D13" s="29">
        <v>1065065.3999999999</v>
      </c>
      <c r="E13" s="29">
        <v>485747.5</v>
      </c>
    </row>
    <row r="14" spans="1:12" ht="13.15" customHeight="1" x14ac:dyDescent="0.2">
      <c r="A14" s="29" t="s">
        <v>17</v>
      </c>
      <c r="B14" s="25">
        <v>12</v>
      </c>
      <c r="D14" s="29">
        <v>54684.7</v>
      </c>
      <c r="E14" s="29">
        <v>37996.699999999997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2912883</v>
      </c>
      <c r="E15" s="29">
        <v>1472827.65</v>
      </c>
    </row>
    <row r="16" spans="1:12" ht="13.15" customHeight="1" x14ac:dyDescent="0.2">
      <c r="A16" s="29" t="s">
        <v>19</v>
      </c>
      <c r="B16" s="25">
        <v>14</v>
      </c>
      <c r="D16" s="29">
        <v>13035.4</v>
      </c>
      <c r="E16" s="29">
        <v>6021.05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1058355.8999999999</v>
      </c>
      <c r="E18" s="29">
        <v>642904.5</v>
      </c>
    </row>
    <row r="19" spans="1:5" ht="13.15" customHeight="1" x14ac:dyDescent="0.2">
      <c r="A19" s="29" t="s">
        <v>22</v>
      </c>
      <c r="B19" s="25">
        <v>17</v>
      </c>
      <c r="D19" s="29">
        <v>349300</v>
      </c>
      <c r="E19" s="29">
        <v>207118.8</v>
      </c>
    </row>
    <row r="20" spans="1:5" ht="13.15" customHeight="1" x14ac:dyDescent="0.2">
      <c r="A20" s="29" t="s">
        <v>23</v>
      </c>
      <c r="B20" s="25">
        <v>18</v>
      </c>
      <c r="D20" s="29">
        <v>326495.40000000002</v>
      </c>
      <c r="E20" s="29">
        <v>159509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11634.7</v>
      </c>
      <c r="E23" s="29">
        <v>5863.2</v>
      </c>
    </row>
    <row r="24" spans="1:5" ht="13.15" customHeight="1" x14ac:dyDescent="0.2">
      <c r="A24" s="29" t="s">
        <v>27</v>
      </c>
      <c r="B24" s="25">
        <v>22</v>
      </c>
      <c r="D24" s="29">
        <v>2398.1999999999998</v>
      </c>
      <c r="E24" s="29">
        <v>1363.6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1241.8</v>
      </c>
      <c r="E26" s="29">
        <v>76.650000000000006</v>
      </c>
    </row>
    <row r="27" spans="1:5" ht="13.15" customHeight="1" x14ac:dyDescent="0.2">
      <c r="A27" s="29" t="s">
        <v>30</v>
      </c>
      <c r="B27" s="25">
        <v>25</v>
      </c>
      <c r="D27" s="29">
        <v>33471.9</v>
      </c>
      <c r="E27" s="29">
        <v>2583.35</v>
      </c>
    </row>
    <row r="28" spans="1:5" ht="13.15" customHeight="1" x14ac:dyDescent="0.2">
      <c r="A28" s="29" t="s">
        <v>31</v>
      </c>
      <c r="B28" s="25">
        <v>26</v>
      </c>
      <c r="D28" s="29">
        <v>114685.9</v>
      </c>
      <c r="E28" s="29">
        <v>5711.3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102473</v>
      </c>
      <c r="E30" s="29">
        <v>43813</v>
      </c>
    </row>
    <row r="31" spans="1:5" ht="13.15" customHeight="1" x14ac:dyDescent="0.2">
      <c r="A31" s="29" t="s">
        <v>34</v>
      </c>
      <c r="B31" s="25">
        <v>29</v>
      </c>
      <c r="D31" s="29">
        <v>1735532.4</v>
      </c>
      <c r="E31" s="29">
        <v>1003820.65</v>
      </c>
    </row>
    <row r="32" spans="1:5" ht="13.15" customHeight="1" x14ac:dyDescent="0.2">
      <c r="A32" s="29" t="s">
        <v>35</v>
      </c>
      <c r="B32" s="25">
        <v>30</v>
      </c>
      <c r="D32" s="29">
        <v>8922.9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569501.54</v>
      </c>
      <c r="E33" s="29">
        <v>161747.95000000001</v>
      </c>
    </row>
    <row r="34" spans="1:5" ht="13.15" customHeight="1" x14ac:dyDescent="0.2">
      <c r="A34" s="29" t="s">
        <v>37</v>
      </c>
      <c r="B34" s="25">
        <v>32</v>
      </c>
      <c r="D34" s="29">
        <v>16049.6</v>
      </c>
      <c r="E34" s="29">
        <v>7456.75</v>
      </c>
    </row>
    <row r="35" spans="1:5" ht="13.15" customHeight="1" x14ac:dyDescent="0.2">
      <c r="A35" s="29" t="s">
        <v>38</v>
      </c>
      <c r="B35" s="25">
        <v>33</v>
      </c>
      <c r="D35" s="29">
        <v>11273.5</v>
      </c>
      <c r="E35" s="29">
        <v>10451.35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422533.3</v>
      </c>
      <c r="E37" s="29">
        <v>445207.35</v>
      </c>
    </row>
    <row r="38" spans="1:5" ht="13.15" customHeight="1" x14ac:dyDescent="0.2">
      <c r="A38" s="29" t="s">
        <v>41</v>
      </c>
      <c r="B38" s="25">
        <v>36</v>
      </c>
      <c r="D38" s="29">
        <v>1513052.8</v>
      </c>
      <c r="E38" s="29">
        <v>1007842.5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27498.799999999999</v>
      </c>
      <c r="E40" s="29">
        <v>13746.6</v>
      </c>
    </row>
    <row r="41" spans="1:5" ht="13.15" customHeight="1" x14ac:dyDescent="0.2">
      <c r="A41" s="29" t="s">
        <v>44</v>
      </c>
      <c r="B41" s="25">
        <v>39</v>
      </c>
      <c r="D41" s="29">
        <v>518.70000000000005</v>
      </c>
      <c r="E41" s="29">
        <v>233.1</v>
      </c>
    </row>
    <row r="42" spans="1:5" ht="13.15" customHeight="1" x14ac:dyDescent="0.2">
      <c r="A42" s="29" t="s">
        <v>45</v>
      </c>
      <c r="B42" s="25">
        <v>40</v>
      </c>
      <c r="D42" s="29">
        <v>8262.7999999999993</v>
      </c>
      <c r="E42" s="29">
        <v>3354.4</v>
      </c>
    </row>
    <row r="43" spans="1:5" ht="13.15" customHeight="1" x14ac:dyDescent="0.2">
      <c r="A43" s="29" t="s">
        <v>46</v>
      </c>
      <c r="B43" s="25">
        <v>41</v>
      </c>
      <c r="D43" s="29">
        <v>880402.8</v>
      </c>
      <c r="E43" s="29">
        <v>483883.75</v>
      </c>
    </row>
    <row r="44" spans="1:5" ht="13.15" customHeight="1" x14ac:dyDescent="0.2">
      <c r="A44" s="29" t="s">
        <v>47</v>
      </c>
      <c r="B44" s="25">
        <v>42</v>
      </c>
      <c r="D44" s="29">
        <v>729975</v>
      </c>
      <c r="E44" s="29">
        <v>347288.55</v>
      </c>
    </row>
    <row r="45" spans="1:5" ht="13.15" customHeight="1" x14ac:dyDescent="0.2">
      <c r="A45" s="29" t="s">
        <v>48</v>
      </c>
      <c r="B45" s="25">
        <v>43</v>
      </c>
      <c r="D45" s="29">
        <v>393314.59</v>
      </c>
      <c r="E45" s="29">
        <v>206181.85</v>
      </c>
    </row>
    <row r="46" spans="1:5" ht="13.15" customHeight="1" x14ac:dyDescent="0.2">
      <c r="A46" s="29" t="s">
        <v>49</v>
      </c>
      <c r="B46" s="25">
        <v>44</v>
      </c>
      <c r="D46" s="29">
        <v>301342.3</v>
      </c>
      <c r="E46" s="29">
        <v>124997.6</v>
      </c>
    </row>
    <row r="47" spans="1:5" ht="13.15" customHeight="1" x14ac:dyDescent="0.2">
      <c r="A47" s="29" t="s">
        <v>50</v>
      </c>
      <c r="B47" s="25">
        <v>45</v>
      </c>
      <c r="D47" s="29">
        <v>220581.9</v>
      </c>
      <c r="E47" s="29">
        <v>222912.2</v>
      </c>
    </row>
    <row r="48" spans="1:5" ht="13.15" customHeight="1" x14ac:dyDescent="0.2">
      <c r="A48" s="29" t="s">
        <v>51</v>
      </c>
      <c r="B48" s="25">
        <v>46</v>
      </c>
      <c r="D48" s="29">
        <v>722573.6</v>
      </c>
      <c r="E48" s="29">
        <v>389001.2</v>
      </c>
    </row>
    <row r="49" spans="1:5" ht="13.15" customHeight="1" x14ac:dyDescent="0.2">
      <c r="A49" s="29" t="s">
        <v>52</v>
      </c>
      <c r="B49" s="25">
        <v>47</v>
      </c>
      <c r="D49" s="29">
        <v>50611.4</v>
      </c>
      <c r="E49" s="29">
        <v>20134.45</v>
      </c>
    </row>
    <row r="50" spans="1:5" ht="13.15" customHeight="1" x14ac:dyDescent="0.2">
      <c r="A50" s="29" t="s">
        <v>53</v>
      </c>
      <c r="B50" s="25">
        <v>48</v>
      </c>
      <c r="D50" s="29">
        <v>2679296.2000000002</v>
      </c>
      <c r="E50" s="29">
        <v>1260611.45</v>
      </c>
    </row>
    <row r="51" spans="1:5" ht="13.15" customHeight="1" x14ac:dyDescent="0.2">
      <c r="A51" s="29" t="s">
        <v>54</v>
      </c>
      <c r="B51" s="25">
        <v>49</v>
      </c>
      <c r="D51" s="29">
        <v>1435154.01</v>
      </c>
      <c r="E51" s="29">
        <v>538296.85</v>
      </c>
    </row>
    <row r="52" spans="1:5" ht="13.15" customHeight="1" x14ac:dyDescent="0.2">
      <c r="A52" s="29" t="s">
        <v>55</v>
      </c>
      <c r="B52" s="25">
        <v>50</v>
      </c>
      <c r="D52" s="29">
        <v>2370320.4</v>
      </c>
      <c r="E52" s="29">
        <v>1053101.7</v>
      </c>
    </row>
    <row r="53" spans="1:5" ht="13.15" customHeight="1" x14ac:dyDescent="0.2">
      <c r="A53" s="29" t="s">
        <v>56</v>
      </c>
      <c r="B53" s="25">
        <v>51</v>
      </c>
      <c r="D53" s="29">
        <v>665405.30000000005</v>
      </c>
      <c r="E53" s="29">
        <v>321368.25</v>
      </c>
    </row>
    <row r="54" spans="1:5" ht="13.15" customHeight="1" x14ac:dyDescent="0.2">
      <c r="A54" s="29" t="s">
        <v>57</v>
      </c>
      <c r="B54" s="25">
        <v>52</v>
      </c>
      <c r="D54" s="29">
        <v>1813054.6</v>
      </c>
      <c r="E54" s="29">
        <v>954657.9</v>
      </c>
    </row>
    <row r="55" spans="1:5" ht="13.15" customHeight="1" x14ac:dyDescent="0.2">
      <c r="A55" s="29" t="s">
        <v>58</v>
      </c>
      <c r="B55" s="25">
        <v>53</v>
      </c>
      <c r="D55" s="29">
        <v>1246807.1000000001</v>
      </c>
      <c r="E55" s="29">
        <v>323632.40000000002</v>
      </c>
    </row>
    <row r="56" spans="1:5" ht="13.15" customHeight="1" x14ac:dyDescent="0.2">
      <c r="A56" s="29" t="s">
        <v>59</v>
      </c>
      <c r="B56" s="25">
        <v>54</v>
      </c>
      <c r="D56" s="29">
        <v>22382.5</v>
      </c>
      <c r="E56" s="29">
        <v>8499.4</v>
      </c>
    </row>
    <row r="57" spans="1:5" ht="13.15" customHeight="1" x14ac:dyDescent="0.2">
      <c r="A57" s="29" t="s">
        <v>60</v>
      </c>
      <c r="B57" s="25">
        <v>55</v>
      </c>
      <c r="D57" s="29">
        <v>1019040.4</v>
      </c>
      <c r="E57" s="29">
        <v>557307.80000000005</v>
      </c>
    </row>
    <row r="58" spans="1:5" ht="13.15" customHeight="1" x14ac:dyDescent="0.2">
      <c r="A58" s="29" t="s">
        <v>61</v>
      </c>
      <c r="B58" s="25">
        <v>56</v>
      </c>
      <c r="D58" s="29">
        <v>469209.3</v>
      </c>
      <c r="E58" s="29">
        <v>262675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1763735.75</v>
      </c>
    </row>
    <row r="60" spans="1:5" ht="13.15" customHeight="1" x14ac:dyDescent="0.2">
      <c r="A60" s="29" t="s">
        <v>63</v>
      </c>
      <c r="B60" s="25">
        <v>58</v>
      </c>
      <c r="D60" s="29">
        <v>1033951.1</v>
      </c>
      <c r="E60" s="29">
        <v>417606.7</v>
      </c>
    </row>
    <row r="61" spans="1:5" ht="13.15" customHeight="1" x14ac:dyDescent="0.2">
      <c r="A61" s="29" t="s">
        <v>64</v>
      </c>
      <c r="B61" s="25">
        <v>59</v>
      </c>
      <c r="D61" s="29">
        <v>751039.8</v>
      </c>
      <c r="E61" s="29">
        <v>154969.15</v>
      </c>
    </row>
    <row r="62" spans="1:5" ht="13.15" customHeight="1" x14ac:dyDescent="0.2">
      <c r="A62" s="29" t="s">
        <v>65</v>
      </c>
      <c r="B62" s="25">
        <v>60</v>
      </c>
      <c r="D62" s="29">
        <v>359336.6</v>
      </c>
      <c r="E62" s="29">
        <v>100569.35</v>
      </c>
    </row>
    <row r="63" spans="1:5" ht="13.15" customHeight="1" x14ac:dyDescent="0.2">
      <c r="A63" s="29" t="s">
        <v>66</v>
      </c>
      <c r="B63" s="25">
        <v>61</v>
      </c>
      <c r="D63" s="29">
        <v>14760.2</v>
      </c>
      <c r="E63" s="29">
        <v>10482.85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9160.9</v>
      </c>
      <c r="E65" s="29">
        <v>5954.9</v>
      </c>
    </row>
    <row r="66" spans="1:13" ht="13.15" customHeight="1" x14ac:dyDescent="0.2">
      <c r="A66" s="29" t="s">
        <v>69</v>
      </c>
      <c r="B66" s="25">
        <v>64</v>
      </c>
      <c r="D66" s="29">
        <v>934609.9</v>
      </c>
      <c r="E66" s="29">
        <v>526334.6</v>
      </c>
    </row>
    <row r="67" spans="1:13" ht="13.15" customHeight="1" x14ac:dyDescent="0.2">
      <c r="A67" s="29" t="s">
        <v>70</v>
      </c>
      <c r="B67" s="25">
        <v>65</v>
      </c>
      <c r="D67" s="29">
        <v>27624.1</v>
      </c>
      <c r="E67" s="29">
        <v>11249</v>
      </c>
    </row>
    <row r="68" spans="1:13" ht="13.15" customHeight="1" x14ac:dyDescent="0.2">
      <c r="A68" s="29" t="s">
        <v>71</v>
      </c>
      <c r="B68" s="25">
        <v>66</v>
      </c>
      <c r="D68" s="29">
        <v>398646.5</v>
      </c>
      <c r="E68" s="29">
        <v>190396.15</v>
      </c>
    </row>
    <row r="69" spans="1:13" ht="13.15" customHeight="1" x14ac:dyDescent="0.2">
      <c r="A69" s="29" t="s">
        <v>72</v>
      </c>
      <c r="B69" s="25">
        <v>67</v>
      </c>
      <c r="D69" s="29">
        <v>6936.3</v>
      </c>
      <c r="E69" s="29">
        <v>4193.3500000000004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34018955.330000006</v>
      </c>
      <c r="E71" s="28">
        <f>SUM(E3:E69)</f>
        <v>19224946.699999999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139734</v>
      </c>
      <c r="E3" s="29">
        <v>65589.3</v>
      </c>
    </row>
    <row r="4" spans="1:12" ht="13.15" customHeight="1" x14ac:dyDescent="0.2">
      <c r="A4" s="29" t="s">
        <v>7</v>
      </c>
      <c r="B4" s="25">
        <v>2</v>
      </c>
      <c r="D4" s="29">
        <v>8729.7000000000007</v>
      </c>
      <c r="E4" s="29">
        <v>6516.65</v>
      </c>
    </row>
    <row r="5" spans="1:12" ht="13.15" customHeight="1" x14ac:dyDescent="0.2">
      <c r="A5" s="29" t="s">
        <v>8</v>
      </c>
      <c r="B5" s="25">
        <v>3</v>
      </c>
      <c r="D5" s="29">
        <v>348203.1</v>
      </c>
      <c r="E5" s="29">
        <v>270231.15000000002</v>
      </c>
    </row>
    <row r="6" spans="1:12" ht="13.15" customHeight="1" x14ac:dyDescent="0.2">
      <c r="A6" s="29" t="s">
        <v>9</v>
      </c>
      <c r="B6" s="25">
        <v>4</v>
      </c>
      <c r="D6" s="29">
        <v>19410.3</v>
      </c>
      <c r="E6" s="29">
        <v>7880.95</v>
      </c>
    </row>
    <row r="7" spans="1:12" ht="13.15" customHeight="1" x14ac:dyDescent="0.2">
      <c r="A7" s="29" t="s">
        <v>10</v>
      </c>
      <c r="B7" s="25">
        <v>5</v>
      </c>
      <c r="D7" s="29">
        <v>124529.3</v>
      </c>
      <c r="E7" s="29">
        <v>106206.8</v>
      </c>
    </row>
    <row r="8" spans="1:12" ht="13.15" customHeight="1" x14ac:dyDescent="0.2">
      <c r="A8" s="29" t="s">
        <v>11</v>
      </c>
      <c r="B8" s="25">
        <v>6</v>
      </c>
      <c r="D8" s="29">
        <v>1713071.5</v>
      </c>
      <c r="E8" s="29">
        <v>980951.3</v>
      </c>
    </row>
    <row r="9" spans="1:12" ht="13.15" customHeight="1" x14ac:dyDescent="0.2">
      <c r="A9" s="29" t="s">
        <v>12</v>
      </c>
      <c r="B9" s="25">
        <v>7</v>
      </c>
      <c r="D9" s="29">
        <v>1555.4</v>
      </c>
      <c r="E9" s="29">
        <v>659.4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309243.90000000002</v>
      </c>
      <c r="E10" s="29">
        <v>117789</v>
      </c>
    </row>
    <row r="11" spans="1:12" ht="13.15" customHeight="1" x14ac:dyDescent="0.2">
      <c r="A11" s="29" t="s">
        <v>14</v>
      </c>
      <c r="B11" s="25">
        <v>9</v>
      </c>
      <c r="D11" s="29">
        <v>138859.70000000001</v>
      </c>
      <c r="E11" s="29">
        <v>50044.4</v>
      </c>
    </row>
    <row r="12" spans="1:12" ht="13.15" customHeight="1" x14ac:dyDescent="0.2">
      <c r="A12" s="29" t="s">
        <v>15</v>
      </c>
      <c r="B12" s="25">
        <v>10</v>
      </c>
      <c r="D12" s="29">
        <v>606978.4</v>
      </c>
      <c r="E12" s="29">
        <v>256964.05</v>
      </c>
    </row>
    <row r="13" spans="1:12" ht="13.15" customHeight="1" x14ac:dyDescent="0.2">
      <c r="A13" s="29" t="s">
        <v>16</v>
      </c>
      <c r="B13" s="25">
        <v>11</v>
      </c>
      <c r="D13" s="29">
        <v>1035516.3</v>
      </c>
      <c r="E13" s="29">
        <v>466395.65</v>
      </c>
    </row>
    <row r="14" spans="1:12" ht="13.15" customHeight="1" x14ac:dyDescent="0.2">
      <c r="A14" s="29" t="s">
        <v>17</v>
      </c>
      <c r="B14" s="25">
        <v>12</v>
      </c>
      <c r="D14" s="29">
        <v>28986.3</v>
      </c>
      <c r="E14" s="29">
        <v>15105.65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2692552.8</v>
      </c>
      <c r="E15" s="29">
        <v>1398987.8</v>
      </c>
    </row>
    <row r="16" spans="1:12" ht="13.15" customHeight="1" x14ac:dyDescent="0.2">
      <c r="A16" s="29" t="s">
        <v>19</v>
      </c>
      <c r="B16" s="25">
        <v>14</v>
      </c>
      <c r="D16" s="29">
        <v>11232.2</v>
      </c>
      <c r="E16" s="29">
        <v>7860.65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526118.6</v>
      </c>
      <c r="E18" s="29">
        <v>325903.55</v>
      </c>
    </row>
    <row r="19" spans="1:5" ht="13.15" customHeight="1" x14ac:dyDescent="0.2">
      <c r="A19" s="29" t="s">
        <v>22</v>
      </c>
      <c r="B19" s="25">
        <v>17</v>
      </c>
      <c r="D19" s="29">
        <v>255294.9</v>
      </c>
      <c r="E19" s="29">
        <v>138207.29999999999</v>
      </c>
    </row>
    <row r="20" spans="1:5" ht="13.15" customHeight="1" x14ac:dyDescent="0.2">
      <c r="A20" s="29" t="s">
        <v>23</v>
      </c>
      <c r="B20" s="25">
        <v>18</v>
      </c>
      <c r="D20" s="29">
        <v>224496.3</v>
      </c>
      <c r="E20" s="29">
        <v>60088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24309.599999999999</v>
      </c>
      <c r="E22" s="29">
        <v>12094.25</v>
      </c>
    </row>
    <row r="23" spans="1:5" ht="13.15" customHeight="1" x14ac:dyDescent="0.2">
      <c r="A23" s="29" t="s">
        <v>26</v>
      </c>
      <c r="B23" s="25">
        <v>21</v>
      </c>
      <c r="D23" s="29">
        <v>4914</v>
      </c>
      <c r="E23" s="29">
        <v>3273.9</v>
      </c>
    </row>
    <row r="24" spans="1:5" ht="13.15" customHeight="1" x14ac:dyDescent="0.2">
      <c r="A24" s="29" t="s">
        <v>27</v>
      </c>
      <c r="B24" s="25">
        <v>22</v>
      </c>
      <c r="D24" s="29">
        <v>9397.5</v>
      </c>
      <c r="E24" s="29">
        <v>3705.45</v>
      </c>
    </row>
    <row r="25" spans="1:5" ht="13.15" customHeight="1" x14ac:dyDescent="0.2">
      <c r="A25" s="29" t="s">
        <v>28</v>
      </c>
      <c r="B25" s="25">
        <v>23</v>
      </c>
      <c r="D25" s="29">
        <v>14875.35</v>
      </c>
      <c r="E25" s="29">
        <v>23321.200000000001</v>
      </c>
    </row>
    <row r="26" spans="1:5" ht="13.15" customHeight="1" x14ac:dyDescent="0.2">
      <c r="A26" s="29" t="s">
        <v>29</v>
      </c>
      <c r="B26" s="25">
        <v>24</v>
      </c>
      <c r="D26" s="29">
        <v>2555</v>
      </c>
      <c r="E26" s="29">
        <v>1395.1</v>
      </c>
    </row>
    <row r="27" spans="1:5" ht="13.15" customHeight="1" x14ac:dyDescent="0.2">
      <c r="A27" s="29" t="s">
        <v>30</v>
      </c>
      <c r="B27" s="25">
        <v>25</v>
      </c>
      <c r="D27" s="29">
        <v>9955.4</v>
      </c>
      <c r="E27" s="29">
        <v>1411.55</v>
      </c>
    </row>
    <row r="28" spans="1:5" ht="13.15" customHeight="1" x14ac:dyDescent="0.2">
      <c r="A28" s="29" t="s">
        <v>31</v>
      </c>
      <c r="B28" s="25">
        <v>26</v>
      </c>
      <c r="D28" s="29">
        <v>26371.8</v>
      </c>
      <c r="E28" s="29">
        <v>37455.949999999997</v>
      </c>
    </row>
    <row r="29" spans="1:5" ht="13.15" customHeight="1" x14ac:dyDescent="0.2">
      <c r="A29" s="29" t="s">
        <v>32</v>
      </c>
      <c r="B29" s="25">
        <v>27</v>
      </c>
      <c r="D29" s="29">
        <v>184015.3</v>
      </c>
      <c r="E29" s="29">
        <v>179058.95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4457.6000000000004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361434.5</v>
      </c>
      <c r="E33" s="29">
        <v>116695.25</v>
      </c>
    </row>
    <row r="34" spans="1:5" ht="13.15" customHeight="1" x14ac:dyDescent="0.2">
      <c r="A34" s="29" t="s">
        <v>37</v>
      </c>
      <c r="B34" s="25">
        <v>32</v>
      </c>
      <c r="D34" s="29">
        <v>11550</v>
      </c>
      <c r="E34" s="29">
        <v>6288.45</v>
      </c>
    </row>
    <row r="35" spans="1:5" ht="13.15" customHeight="1" x14ac:dyDescent="0.2">
      <c r="A35" s="29" t="s">
        <v>38</v>
      </c>
      <c r="B35" s="25">
        <v>33</v>
      </c>
      <c r="D35" s="29">
        <v>1141</v>
      </c>
      <c r="E35" s="29">
        <v>936.6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380440.9</v>
      </c>
      <c r="E37" s="29">
        <v>222551</v>
      </c>
    </row>
    <row r="38" spans="1:5" ht="13.15" customHeight="1" x14ac:dyDescent="0.2">
      <c r="A38" s="29" t="s">
        <v>41</v>
      </c>
      <c r="B38" s="25">
        <v>36</v>
      </c>
      <c r="D38" s="29">
        <v>2438976.4</v>
      </c>
      <c r="E38" s="29">
        <v>1089278.05</v>
      </c>
    </row>
    <row r="39" spans="1:5" ht="13.15" customHeight="1" x14ac:dyDescent="0.2">
      <c r="A39" s="29" t="s">
        <v>42</v>
      </c>
      <c r="B39" s="25">
        <v>37</v>
      </c>
      <c r="D39" s="29">
        <v>537157.6</v>
      </c>
      <c r="E39" s="29">
        <v>313800.2</v>
      </c>
    </row>
    <row r="40" spans="1:5" ht="13.15" customHeight="1" x14ac:dyDescent="0.2">
      <c r="A40" s="29" t="s">
        <v>43</v>
      </c>
      <c r="B40" s="25">
        <v>38</v>
      </c>
      <c r="D40" s="29">
        <v>24288.6</v>
      </c>
      <c r="E40" s="29">
        <v>10046.75</v>
      </c>
    </row>
    <row r="41" spans="1:5" ht="13.15" customHeight="1" x14ac:dyDescent="0.2">
      <c r="A41" s="29" t="s">
        <v>44</v>
      </c>
      <c r="B41" s="25">
        <v>39</v>
      </c>
      <c r="D41" s="29">
        <v>1999.9</v>
      </c>
      <c r="E41" s="29">
        <v>2221.1</v>
      </c>
    </row>
    <row r="42" spans="1:5" ht="13.15" customHeight="1" x14ac:dyDescent="0.2">
      <c r="A42" s="29" t="s">
        <v>45</v>
      </c>
      <c r="B42" s="25">
        <v>40</v>
      </c>
      <c r="D42" s="29">
        <v>7541.1</v>
      </c>
      <c r="E42" s="29">
        <v>8054.55</v>
      </c>
    </row>
    <row r="43" spans="1:5" ht="13.15" customHeight="1" x14ac:dyDescent="0.2">
      <c r="A43" s="29" t="s">
        <v>46</v>
      </c>
      <c r="B43" s="25">
        <v>41</v>
      </c>
      <c r="D43" s="29">
        <v>558198.19999999995</v>
      </c>
      <c r="E43" s="29">
        <v>267101.09999999998</v>
      </c>
    </row>
    <row r="44" spans="1:5" ht="13.15" customHeight="1" x14ac:dyDescent="0.2">
      <c r="A44" s="29" t="s">
        <v>47</v>
      </c>
      <c r="B44" s="25">
        <v>42</v>
      </c>
      <c r="D44" s="29">
        <v>392434.7</v>
      </c>
      <c r="E44" s="29">
        <v>237023.85</v>
      </c>
    </row>
    <row r="45" spans="1:5" ht="13.15" customHeight="1" x14ac:dyDescent="0.2">
      <c r="A45" s="29" t="s">
        <v>48</v>
      </c>
      <c r="B45" s="25">
        <v>43</v>
      </c>
      <c r="D45" s="29">
        <v>273786.82</v>
      </c>
      <c r="E45" s="29">
        <v>119788.2</v>
      </c>
    </row>
    <row r="46" spans="1:5" ht="13.15" customHeight="1" x14ac:dyDescent="0.2">
      <c r="A46" s="29" t="s">
        <v>49</v>
      </c>
      <c r="B46" s="25">
        <v>44</v>
      </c>
      <c r="D46" s="29">
        <v>426531.7</v>
      </c>
      <c r="E46" s="29">
        <v>161203.35</v>
      </c>
    </row>
    <row r="47" spans="1:5" ht="13.15" customHeight="1" x14ac:dyDescent="0.2">
      <c r="A47" s="29" t="s">
        <v>50</v>
      </c>
      <c r="B47" s="25">
        <v>45</v>
      </c>
      <c r="D47" s="29">
        <v>76711.600000000006</v>
      </c>
      <c r="E47" s="29">
        <v>41439.300000000003</v>
      </c>
    </row>
    <row r="48" spans="1:5" ht="13.15" customHeight="1" x14ac:dyDescent="0.2">
      <c r="A48" s="29" t="s">
        <v>51</v>
      </c>
      <c r="B48" s="25">
        <v>46</v>
      </c>
      <c r="D48" s="29">
        <v>326274.40000000002</v>
      </c>
      <c r="E48" s="29">
        <v>222309.5</v>
      </c>
    </row>
    <row r="49" spans="1:5" ht="13.15" customHeight="1" x14ac:dyDescent="0.2">
      <c r="A49" s="29" t="s">
        <v>52</v>
      </c>
      <c r="B49" s="25">
        <v>47</v>
      </c>
      <c r="D49" s="29">
        <v>17143.7</v>
      </c>
      <c r="E49" s="29">
        <v>7427</v>
      </c>
    </row>
    <row r="50" spans="1:5" ht="13.15" customHeight="1" x14ac:dyDescent="0.2">
      <c r="A50" s="29" t="s">
        <v>53</v>
      </c>
      <c r="B50" s="25">
        <v>48</v>
      </c>
      <c r="D50" s="29">
        <v>2805094.6</v>
      </c>
      <c r="E50" s="29">
        <v>1114383.55</v>
      </c>
    </row>
    <row r="51" spans="1:5" ht="13.15" customHeight="1" x14ac:dyDescent="0.2">
      <c r="A51" s="29" t="s">
        <v>54</v>
      </c>
      <c r="B51" s="25">
        <v>49</v>
      </c>
      <c r="D51" s="29">
        <v>1197671.3</v>
      </c>
      <c r="E51" s="29">
        <v>441739.9</v>
      </c>
    </row>
    <row r="52" spans="1:5" ht="13.15" customHeight="1" x14ac:dyDescent="0.2">
      <c r="A52" s="29" t="s">
        <v>55</v>
      </c>
      <c r="B52" s="25">
        <v>50</v>
      </c>
      <c r="D52" s="29">
        <v>2541169.4</v>
      </c>
      <c r="E52" s="29">
        <v>1494465</v>
      </c>
    </row>
    <row r="53" spans="1:5" ht="13.15" customHeight="1" x14ac:dyDescent="0.2">
      <c r="A53" s="29" t="s">
        <v>56</v>
      </c>
      <c r="B53" s="25">
        <v>51</v>
      </c>
      <c r="D53" s="29">
        <v>673903.3</v>
      </c>
      <c r="E53" s="29">
        <v>475907.25</v>
      </c>
    </row>
    <row r="54" spans="1:5" ht="13.15" customHeight="1" x14ac:dyDescent="0.2">
      <c r="A54" s="29" t="s">
        <v>57</v>
      </c>
      <c r="B54" s="25">
        <v>52</v>
      </c>
      <c r="D54" s="29">
        <v>1412138</v>
      </c>
      <c r="E54" s="29">
        <v>613584.30000000005</v>
      </c>
    </row>
    <row r="55" spans="1:5" ht="13.15" customHeight="1" x14ac:dyDescent="0.2">
      <c r="A55" s="29" t="s">
        <v>58</v>
      </c>
      <c r="B55" s="25">
        <v>53</v>
      </c>
      <c r="D55" s="29">
        <v>731904.6</v>
      </c>
      <c r="E55" s="29">
        <v>336593.25</v>
      </c>
    </row>
    <row r="56" spans="1:5" ht="13.15" customHeight="1" x14ac:dyDescent="0.2">
      <c r="A56" s="29" t="s">
        <v>59</v>
      </c>
      <c r="B56" s="25">
        <v>54</v>
      </c>
      <c r="D56" s="29">
        <v>53644.5</v>
      </c>
      <c r="E56" s="29">
        <v>12181.4</v>
      </c>
    </row>
    <row r="57" spans="1:5" ht="13.15" customHeight="1" x14ac:dyDescent="0.2">
      <c r="A57" s="29" t="s">
        <v>60</v>
      </c>
      <c r="B57" s="25">
        <v>55</v>
      </c>
      <c r="D57" s="29">
        <v>733945.8</v>
      </c>
      <c r="E57" s="29">
        <v>360865.75</v>
      </c>
    </row>
    <row r="58" spans="1:5" ht="13.15" customHeight="1" x14ac:dyDescent="0.2">
      <c r="A58" s="29" t="s">
        <v>61</v>
      </c>
      <c r="B58" s="25">
        <v>56</v>
      </c>
      <c r="D58" s="29">
        <v>749641.21</v>
      </c>
      <c r="E58" s="29">
        <v>378131.94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1599584.7</v>
      </c>
      <c r="E60" s="29">
        <v>659874.65</v>
      </c>
    </row>
    <row r="61" spans="1:5" ht="13.15" customHeight="1" x14ac:dyDescent="0.2">
      <c r="A61" s="29" t="s">
        <v>64</v>
      </c>
      <c r="B61" s="25">
        <v>59</v>
      </c>
      <c r="D61" s="29">
        <v>716231.04</v>
      </c>
      <c r="E61" s="29">
        <v>402877.65</v>
      </c>
    </row>
    <row r="62" spans="1:5" ht="13.15" customHeight="1" x14ac:dyDescent="0.2">
      <c r="A62" s="29" t="s">
        <v>65</v>
      </c>
      <c r="B62" s="25">
        <v>60</v>
      </c>
      <c r="D62" s="29">
        <v>430109.4</v>
      </c>
      <c r="E62" s="29">
        <v>127242.5</v>
      </c>
    </row>
    <row r="63" spans="1:5" ht="13.15" customHeight="1" x14ac:dyDescent="0.2">
      <c r="A63" s="29" t="s">
        <v>66</v>
      </c>
      <c r="B63" s="25">
        <v>61</v>
      </c>
      <c r="D63" s="29">
        <v>29253.7</v>
      </c>
      <c r="E63" s="29">
        <v>10639.65</v>
      </c>
    </row>
    <row r="64" spans="1:5" ht="13.15" customHeight="1" x14ac:dyDescent="0.2">
      <c r="A64" s="29" t="s">
        <v>67</v>
      </c>
      <c r="B64" s="25">
        <v>62</v>
      </c>
      <c r="D64" s="29">
        <v>17013.5</v>
      </c>
      <c r="E64" s="29">
        <v>7588.35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956496.7</v>
      </c>
      <c r="E66" s="29">
        <v>402738</v>
      </c>
    </row>
    <row r="67" spans="1:13" ht="13.15" customHeight="1" x14ac:dyDescent="0.2">
      <c r="A67" s="29" t="s">
        <v>70</v>
      </c>
      <c r="B67" s="25">
        <v>65</v>
      </c>
      <c r="D67" s="29">
        <v>14022.4</v>
      </c>
      <c r="E67" s="29">
        <v>6980.4</v>
      </c>
    </row>
    <row r="68" spans="1:13" ht="13.15" customHeight="1" x14ac:dyDescent="0.2">
      <c r="A68" s="29" t="s">
        <v>71</v>
      </c>
      <c r="B68" s="25">
        <v>66</v>
      </c>
      <c r="D68" s="29">
        <v>295667.40000000002</v>
      </c>
      <c r="E68" s="29">
        <v>152768.35</v>
      </c>
    </row>
    <row r="69" spans="1:13" ht="13.15" customHeight="1" x14ac:dyDescent="0.2">
      <c r="A69" s="29" t="s">
        <v>72</v>
      </c>
      <c r="B69" s="25">
        <v>67</v>
      </c>
      <c r="D69" s="29">
        <v>13553.4</v>
      </c>
      <c r="E69" s="29">
        <v>4239.2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29272020.319999989</v>
      </c>
      <c r="E71" s="28">
        <f>SUM(E3:E69)</f>
        <v>14366063.289999999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160536.6</v>
      </c>
      <c r="E3" s="29">
        <v>132007.4</v>
      </c>
    </row>
    <row r="4" spans="1:12" ht="13.15" customHeight="1" x14ac:dyDescent="0.2">
      <c r="A4" s="29" t="s">
        <v>7</v>
      </c>
      <c r="B4" s="25">
        <v>2</v>
      </c>
      <c r="D4" s="29">
        <v>13355.3</v>
      </c>
      <c r="E4" s="29">
        <v>15274.7</v>
      </c>
    </row>
    <row r="5" spans="1:12" ht="13.15" customHeight="1" x14ac:dyDescent="0.2">
      <c r="A5" s="29" t="s">
        <v>8</v>
      </c>
      <c r="B5" s="25">
        <v>3</v>
      </c>
      <c r="D5" s="29">
        <v>320530.7</v>
      </c>
      <c r="E5" s="29">
        <v>107110.15</v>
      </c>
    </row>
    <row r="6" spans="1:12" ht="13.15" customHeight="1" x14ac:dyDescent="0.2">
      <c r="A6" s="29" t="s">
        <v>9</v>
      </c>
      <c r="B6" s="25">
        <v>4</v>
      </c>
      <c r="D6" s="29">
        <v>26398.400000000001</v>
      </c>
      <c r="E6" s="29">
        <v>9260.65</v>
      </c>
    </row>
    <row r="7" spans="1:12" ht="13.15" customHeight="1" x14ac:dyDescent="0.2">
      <c r="A7" s="29" t="s">
        <v>10</v>
      </c>
      <c r="B7" s="25">
        <v>5</v>
      </c>
      <c r="D7" s="29">
        <v>1024826.6</v>
      </c>
      <c r="E7" s="29">
        <v>560210.69999999995</v>
      </c>
    </row>
    <row r="8" spans="1:12" ht="13.15" customHeight="1" x14ac:dyDescent="0.2">
      <c r="A8" s="29" t="s">
        <v>11</v>
      </c>
      <c r="B8" s="25">
        <v>6</v>
      </c>
      <c r="D8" s="29">
        <v>5244681.2</v>
      </c>
      <c r="E8" s="29">
        <v>1928966.9</v>
      </c>
    </row>
    <row r="9" spans="1:12" ht="13.15" customHeight="1" x14ac:dyDescent="0.2">
      <c r="A9" s="29" t="s">
        <v>12</v>
      </c>
      <c r="B9" s="25">
        <v>7</v>
      </c>
      <c r="D9" s="29">
        <v>7426.3</v>
      </c>
      <c r="E9" s="29">
        <v>2987.25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238767.2</v>
      </c>
      <c r="E10" s="29">
        <v>94236.45</v>
      </c>
    </row>
    <row r="11" spans="1:12" ht="13.15" customHeight="1" x14ac:dyDescent="0.2">
      <c r="A11" s="29" t="s">
        <v>14</v>
      </c>
      <c r="B11" s="25">
        <v>9</v>
      </c>
      <c r="D11" s="29">
        <v>121790.2</v>
      </c>
      <c r="E11" s="29">
        <v>54740</v>
      </c>
    </row>
    <row r="12" spans="1:12" ht="13.15" customHeight="1" x14ac:dyDescent="0.2">
      <c r="A12" s="29" t="s">
        <v>15</v>
      </c>
      <c r="B12" s="25">
        <v>10</v>
      </c>
      <c r="D12" s="29">
        <v>215672.8</v>
      </c>
      <c r="E12" s="29">
        <v>144116.35</v>
      </c>
    </row>
    <row r="13" spans="1:12" ht="13.15" customHeight="1" x14ac:dyDescent="0.2">
      <c r="A13" s="29" t="s">
        <v>16</v>
      </c>
      <c r="B13" s="25">
        <v>11</v>
      </c>
      <c r="D13" s="29">
        <v>968428.3</v>
      </c>
      <c r="E13" s="29">
        <v>356866.3</v>
      </c>
    </row>
    <row r="14" spans="1:12" ht="13.15" customHeight="1" x14ac:dyDescent="0.2">
      <c r="A14" s="29" t="s">
        <v>17</v>
      </c>
      <c r="B14" s="25">
        <v>12</v>
      </c>
      <c r="D14" s="29">
        <v>12800.9</v>
      </c>
      <c r="E14" s="29">
        <v>9114.35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3657217.2</v>
      </c>
      <c r="E15" s="29">
        <v>2137263.7999999998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2525877.2000000002</v>
      </c>
      <c r="E18" s="29">
        <v>1255529.1000000001</v>
      </c>
    </row>
    <row r="19" spans="1:5" ht="13.15" customHeight="1" x14ac:dyDescent="0.2">
      <c r="A19" s="29" t="s">
        <v>22</v>
      </c>
      <c r="B19" s="25">
        <v>17</v>
      </c>
      <c r="D19" s="29">
        <v>315490</v>
      </c>
      <c r="E19" s="29">
        <v>186522.35</v>
      </c>
    </row>
    <row r="20" spans="1:5" ht="13.15" customHeight="1" x14ac:dyDescent="0.2">
      <c r="A20" s="29" t="s">
        <v>23</v>
      </c>
      <c r="B20" s="25">
        <v>18</v>
      </c>
      <c r="D20" s="29">
        <v>180282.2</v>
      </c>
      <c r="E20" s="29">
        <v>81742.850000000006</v>
      </c>
    </row>
    <row r="21" spans="1:5" ht="13.15" customHeight="1" x14ac:dyDescent="0.2">
      <c r="A21" s="29" t="s">
        <v>24</v>
      </c>
      <c r="B21" s="25">
        <v>19</v>
      </c>
      <c r="D21" s="29">
        <v>55686.400000000001</v>
      </c>
      <c r="E21" s="29">
        <v>18182.150000000001</v>
      </c>
    </row>
    <row r="22" spans="1:5" ht="13.15" customHeight="1" x14ac:dyDescent="0.2">
      <c r="A22" s="29" t="s">
        <v>25</v>
      </c>
      <c r="B22" s="25">
        <v>20</v>
      </c>
      <c r="D22" s="29">
        <v>7631.4</v>
      </c>
      <c r="E22" s="29">
        <v>4102.3500000000004</v>
      </c>
    </row>
    <row r="23" spans="1:5" ht="13.15" customHeight="1" x14ac:dyDescent="0.2">
      <c r="A23" s="29" t="s">
        <v>26</v>
      </c>
      <c r="B23" s="25">
        <v>21</v>
      </c>
      <c r="D23" s="29">
        <v>5364.8</v>
      </c>
      <c r="E23" s="29">
        <v>7258.65</v>
      </c>
    </row>
    <row r="24" spans="1:5" ht="13.15" customHeight="1" x14ac:dyDescent="0.2">
      <c r="A24" s="29" t="s">
        <v>27</v>
      </c>
      <c r="B24" s="25">
        <v>22</v>
      </c>
      <c r="D24" s="29">
        <v>5091.8</v>
      </c>
      <c r="E24" s="29">
        <v>2922.15</v>
      </c>
    </row>
    <row r="25" spans="1:5" ht="13.15" customHeight="1" x14ac:dyDescent="0.2">
      <c r="A25" s="29" t="s">
        <v>28</v>
      </c>
      <c r="B25" s="25">
        <v>23</v>
      </c>
      <c r="D25" s="29">
        <v>23959.599999999999</v>
      </c>
      <c r="E25" s="29">
        <v>166261.20000000001</v>
      </c>
    </row>
    <row r="26" spans="1:5" ht="13.15" customHeight="1" x14ac:dyDescent="0.2">
      <c r="A26" s="29" t="s">
        <v>29</v>
      </c>
      <c r="B26" s="25">
        <v>24</v>
      </c>
      <c r="D26" s="29">
        <v>1673.7</v>
      </c>
      <c r="E26" s="29">
        <v>426.65</v>
      </c>
    </row>
    <row r="27" spans="1:5" ht="13.15" customHeight="1" x14ac:dyDescent="0.2">
      <c r="A27" s="29" t="s">
        <v>30</v>
      </c>
      <c r="B27" s="25">
        <v>25</v>
      </c>
      <c r="D27" s="29">
        <v>27695.5</v>
      </c>
      <c r="E27" s="29">
        <v>11760</v>
      </c>
    </row>
    <row r="28" spans="1:5" ht="13.15" customHeight="1" x14ac:dyDescent="0.2">
      <c r="A28" s="29" t="s">
        <v>31</v>
      </c>
      <c r="B28" s="25">
        <v>26</v>
      </c>
      <c r="D28" s="29">
        <v>12512.5</v>
      </c>
      <c r="E28" s="29">
        <v>9549.75</v>
      </c>
    </row>
    <row r="29" spans="1:5" ht="13.15" customHeight="1" x14ac:dyDescent="0.2">
      <c r="A29" s="29" t="s">
        <v>32</v>
      </c>
      <c r="B29" s="25">
        <v>27</v>
      </c>
      <c r="D29" s="29">
        <v>384325.9</v>
      </c>
      <c r="E29" s="29">
        <v>157986.15</v>
      </c>
    </row>
    <row r="30" spans="1:5" ht="13.15" customHeight="1" x14ac:dyDescent="0.2">
      <c r="A30" s="29" t="s">
        <v>33</v>
      </c>
      <c r="B30" s="25">
        <v>28</v>
      </c>
      <c r="D30" s="29">
        <v>107624.3</v>
      </c>
      <c r="E30" s="29">
        <v>116421.55</v>
      </c>
    </row>
    <row r="31" spans="1:5" ht="13.15" customHeight="1" x14ac:dyDescent="0.2">
      <c r="A31" s="29" t="s">
        <v>34</v>
      </c>
      <c r="B31" s="25">
        <v>29</v>
      </c>
      <c r="D31" s="29">
        <v>5015196.9000000004</v>
      </c>
      <c r="E31" s="29">
        <v>2460375.4</v>
      </c>
    </row>
    <row r="32" spans="1:5" ht="13.15" customHeight="1" x14ac:dyDescent="0.2">
      <c r="A32" s="29" t="s">
        <v>35</v>
      </c>
      <c r="B32" s="25">
        <v>30</v>
      </c>
      <c r="D32" s="29">
        <v>4918.2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322455.7</v>
      </c>
      <c r="E33" s="29">
        <v>91732.55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11666.2</v>
      </c>
      <c r="E35" s="29">
        <v>4984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495631.5</v>
      </c>
      <c r="E37" s="29">
        <v>241556.35</v>
      </c>
    </row>
    <row r="38" spans="1:5" ht="13.15" customHeight="1" x14ac:dyDescent="0.2">
      <c r="A38" s="29" t="s">
        <v>41</v>
      </c>
      <c r="B38" s="25">
        <v>36</v>
      </c>
      <c r="D38" s="29">
        <v>1284276.7</v>
      </c>
      <c r="E38" s="29">
        <v>550001.55000000005</v>
      </c>
    </row>
    <row r="39" spans="1:5" ht="13.15" customHeight="1" x14ac:dyDescent="0.2">
      <c r="A39" s="29" t="s">
        <v>42</v>
      </c>
      <c r="B39" s="25">
        <v>37</v>
      </c>
      <c r="D39" s="29">
        <v>209300.7</v>
      </c>
      <c r="E39" s="29">
        <v>104163.5</v>
      </c>
    </row>
    <row r="40" spans="1:5" ht="13.15" customHeight="1" x14ac:dyDescent="0.2">
      <c r="A40" s="29" t="s">
        <v>43</v>
      </c>
      <c r="B40" s="25">
        <v>38</v>
      </c>
      <c r="D40" s="29">
        <v>21532.7</v>
      </c>
      <c r="E40" s="29">
        <v>15691.9</v>
      </c>
    </row>
    <row r="41" spans="1:5" ht="13.15" customHeight="1" x14ac:dyDescent="0.2">
      <c r="A41" s="29" t="s">
        <v>44</v>
      </c>
      <c r="B41" s="25">
        <v>39</v>
      </c>
      <c r="D41" s="29">
        <v>1535.8</v>
      </c>
      <c r="E41" s="29">
        <v>1202.25</v>
      </c>
    </row>
    <row r="42" spans="1:5" ht="13.15" customHeight="1" x14ac:dyDescent="0.2">
      <c r="A42" s="29" t="s">
        <v>45</v>
      </c>
      <c r="B42" s="25">
        <v>40</v>
      </c>
      <c r="D42" s="29">
        <v>4486.3</v>
      </c>
      <c r="E42" s="29">
        <v>4164.3</v>
      </c>
    </row>
    <row r="43" spans="1:5" ht="13.15" customHeight="1" x14ac:dyDescent="0.2">
      <c r="A43" s="29" t="s">
        <v>46</v>
      </c>
      <c r="B43" s="25">
        <v>41</v>
      </c>
      <c r="D43" s="29">
        <v>973527.8</v>
      </c>
      <c r="E43" s="29">
        <v>435543.85</v>
      </c>
    </row>
    <row r="44" spans="1:5" ht="13.15" customHeight="1" x14ac:dyDescent="0.2">
      <c r="A44" s="29" t="s">
        <v>47</v>
      </c>
      <c r="B44" s="25">
        <v>42</v>
      </c>
      <c r="D44" s="29">
        <v>375728.2</v>
      </c>
      <c r="E44" s="29">
        <v>150199.70000000001</v>
      </c>
    </row>
    <row r="45" spans="1:5" ht="13.15" customHeight="1" x14ac:dyDescent="0.2">
      <c r="A45" s="29" t="s">
        <v>48</v>
      </c>
      <c r="B45" s="25">
        <v>43</v>
      </c>
      <c r="D45" s="29">
        <v>273400.40000000002</v>
      </c>
      <c r="E45" s="29">
        <v>285533.15000000002</v>
      </c>
    </row>
    <row r="46" spans="1:5" ht="13.15" customHeight="1" x14ac:dyDescent="0.2">
      <c r="A46" s="29" t="s">
        <v>49</v>
      </c>
      <c r="B46" s="25">
        <v>44</v>
      </c>
      <c r="D46" s="29">
        <v>419176.8</v>
      </c>
      <c r="E46" s="29">
        <v>123135.95</v>
      </c>
    </row>
    <row r="47" spans="1:5" ht="13.15" customHeight="1" x14ac:dyDescent="0.2">
      <c r="A47" s="29" t="s">
        <v>50</v>
      </c>
      <c r="B47" s="25">
        <v>45</v>
      </c>
      <c r="D47" s="29">
        <v>363244.7</v>
      </c>
      <c r="E47" s="29">
        <v>212012.15</v>
      </c>
    </row>
    <row r="48" spans="1:5" ht="13.15" customHeight="1" x14ac:dyDescent="0.2">
      <c r="A48" s="29" t="s">
        <v>51</v>
      </c>
      <c r="B48" s="25">
        <v>46</v>
      </c>
      <c r="D48" s="29">
        <v>381925.76</v>
      </c>
      <c r="E48" s="29">
        <v>190746.15</v>
      </c>
    </row>
    <row r="49" spans="1:5" ht="13.15" customHeight="1" x14ac:dyDescent="0.2">
      <c r="A49" s="29" t="s">
        <v>52</v>
      </c>
      <c r="B49" s="25">
        <v>47</v>
      </c>
      <c r="D49" s="29">
        <v>17276.7</v>
      </c>
      <c r="E49" s="29">
        <v>10293.15</v>
      </c>
    </row>
    <row r="50" spans="1:5" ht="13.15" customHeight="1" x14ac:dyDescent="0.2">
      <c r="A50" s="29" t="s">
        <v>53</v>
      </c>
      <c r="B50" s="25">
        <v>48</v>
      </c>
      <c r="D50" s="29">
        <v>2296231</v>
      </c>
      <c r="E50" s="29">
        <v>992797.75</v>
      </c>
    </row>
    <row r="51" spans="1:5" ht="13.15" customHeight="1" x14ac:dyDescent="0.2">
      <c r="A51" s="29" t="s">
        <v>54</v>
      </c>
      <c r="B51" s="25">
        <v>49</v>
      </c>
      <c r="D51" s="29">
        <v>638318.1</v>
      </c>
      <c r="E51" s="29">
        <v>264304.95</v>
      </c>
    </row>
    <row r="52" spans="1:5" ht="13.15" customHeight="1" x14ac:dyDescent="0.2">
      <c r="A52" s="29" t="s">
        <v>55</v>
      </c>
      <c r="B52" s="25">
        <v>50</v>
      </c>
      <c r="D52" s="29">
        <v>3655022</v>
      </c>
      <c r="E52" s="29">
        <v>4110765.75</v>
      </c>
    </row>
    <row r="53" spans="1:5" ht="13.15" customHeight="1" x14ac:dyDescent="0.2">
      <c r="A53" s="29" t="s">
        <v>56</v>
      </c>
      <c r="B53" s="25">
        <v>51</v>
      </c>
      <c r="D53" s="29">
        <v>1259760.6000000001</v>
      </c>
      <c r="E53" s="29">
        <v>445966.15</v>
      </c>
    </row>
    <row r="54" spans="1:5" ht="13.15" customHeight="1" x14ac:dyDescent="0.2">
      <c r="A54" s="29" t="s">
        <v>57</v>
      </c>
      <c r="B54" s="25">
        <v>52</v>
      </c>
      <c r="D54" s="29">
        <v>2024633.8</v>
      </c>
      <c r="E54" s="29">
        <v>800203.25</v>
      </c>
    </row>
    <row r="55" spans="1:5" ht="13.15" customHeight="1" x14ac:dyDescent="0.2">
      <c r="A55" s="29" t="s">
        <v>58</v>
      </c>
      <c r="B55" s="25">
        <v>53</v>
      </c>
      <c r="D55" s="29">
        <v>741208.3</v>
      </c>
      <c r="E55" s="29">
        <v>1996323.35</v>
      </c>
    </row>
    <row r="56" spans="1:5" ht="13.15" customHeight="1" x14ac:dyDescent="0.2">
      <c r="A56" s="29" t="s">
        <v>59</v>
      </c>
      <c r="B56" s="25">
        <v>54</v>
      </c>
      <c r="D56" s="29">
        <v>35615.300000000003</v>
      </c>
      <c r="E56" s="29">
        <v>18727.45</v>
      </c>
    </row>
    <row r="57" spans="1:5" ht="13.15" customHeight="1" x14ac:dyDescent="0.2">
      <c r="A57" s="29" t="s">
        <v>60</v>
      </c>
      <c r="B57" s="25">
        <v>55</v>
      </c>
      <c r="D57" s="29">
        <v>622708.1</v>
      </c>
      <c r="E57" s="29">
        <v>382822.3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923927.2</v>
      </c>
      <c r="E60" s="29">
        <v>408032.8</v>
      </c>
    </row>
    <row r="61" spans="1:5" ht="13.15" customHeight="1" x14ac:dyDescent="0.2">
      <c r="A61" s="29" t="s">
        <v>64</v>
      </c>
      <c r="B61" s="25">
        <v>59</v>
      </c>
      <c r="D61" s="29">
        <v>725547.9</v>
      </c>
      <c r="E61" s="29">
        <v>385259</v>
      </c>
    </row>
    <row r="62" spans="1:5" ht="13.15" customHeight="1" x14ac:dyDescent="0.2">
      <c r="A62" s="29" t="s">
        <v>65</v>
      </c>
      <c r="B62" s="25">
        <v>60</v>
      </c>
      <c r="D62" s="29">
        <v>327548.90000000002</v>
      </c>
      <c r="E62" s="29">
        <v>113955.45</v>
      </c>
    </row>
    <row r="63" spans="1:5" ht="13.15" customHeight="1" x14ac:dyDescent="0.2">
      <c r="A63" s="29" t="s">
        <v>66</v>
      </c>
      <c r="B63" s="25">
        <v>61</v>
      </c>
      <c r="D63" s="29">
        <v>7699.3</v>
      </c>
      <c r="E63" s="29">
        <v>1094.0999999999999</v>
      </c>
    </row>
    <row r="64" spans="1:5" ht="13.15" customHeight="1" x14ac:dyDescent="0.2">
      <c r="A64" s="29" t="s">
        <v>67</v>
      </c>
      <c r="B64" s="25">
        <v>62</v>
      </c>
      <c r="D64" s="29">
        <v>7036.4</v>
      </c>
      <c r="E64" s="29">
        <v>910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621945.59999999998</v>
      </c>
      <c r="E66" s="29">
        <v>296431.8</v>
      </c>
    </row>
    <row r="67" spans="1:13" ht="13.15" customHeight="1" x14ac:dyDescent="0.2">
      <c r="A67" s="29" t="s">
        <v>70</v>
      </c>
      <c r="B67" s="25">
        <v>65</v>
      </c>
      <c r="D67" s="29">
        <v>23507.4</v>
      </c>
      <c r="E67" s="29">
        <v>14038.85</v>
      </c>
    </row>
    <row r="68" spans="1:13" ht="13.15" customHeight="1" x14ac:dyDescent="0.2">
      <c r="A68" s="29" t="s">
        <v>71</v>
      </c>
      <c r="B68" s="25">
        <v>66</v>
      </c>
      <c r="D68" s="29">
        <v>417823</v>
      </c>
      <c r="E68" s="29">
        <v>159818.4</v>
      </c>
    </row>
    <row r="69" spans="1:13" ht="13.15" customHeight="1" x14ac:dyDescent="0.2">
      <c r="A69" s="29" t="s">
        <v>72</v>
      </c>
      <c r="B69" s="25">
        <v>67</v>
      </c>
      <c r="D69" s="29">
        <v>6436.5</v>
      </c>
      <c r="E69" s="29">
        <v>4745.6499999999996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40175897.459999993</v>
      </c>
      <c r="E71" s="28">
        <f>SUM(E3:E69)</f>
        <v>22848352.800000001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0</v>
      </c>
      <c r="E3" s="29">
        <v>0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0</v>
      </c>
      <c r="E6" s="29">
        <v>0</v>
      </c>
    </row>
    <row r="7" spans="1:12" ht="13.15" customHeight="1" x14ac:dyDescent="0.2">
      <c r="A7" s="29" t="s">
        <v>10</v>
      </c>
      <c r="B7" s="25">
        <v>5</v>
      </c>
      <c r="D7" s="29">
        <v>0</v>
      </c>
      <c r="E7" s="29">
        <v>0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0</v>
      </c>
      <c r="E9" s="29">
        <v>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307651.3</v>
      </c>
      <c r="E10" s="29">
        <v>130650.8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1085560</v>
      </c>
      <c r="E13" s="29">
        <v>409679.55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0</v>
      </c>
      <c r="E15" s="29">
        <v>0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0</v>
      </c>
      <c r="E23" s="29">
        <v>0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0</v>
      </c>
      <c r="E28" s="29">
        <v>0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0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496430.2</v>
      </c>
      <c r="E37" s="29">
        <v>236004.3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0</v>
      </c>
      <c r="E40" s="29">
        <v>0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0</v>
      </c>
      <c r="E43" s="29">
        <v>0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0</v>
      </c>
      <c r="E50" s="29">
        <v>0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0</v>
      </c>
      <c r="E52" s="29">
        <v>0</v>
      </c>
    </row>
    <row r="53" spans="1:5" ht="13.15" customHeight="1" x14ac:dyDescent="0.2">
      <c r="A53" s="29" t="s">
        <v>56</v>
      </c>
      <c r="B53" s="25">
        <v>51</v>
      </c>
      <c r="D53" s="29">
        <v>0</v>
      </c>
      <c r="E53" s="29">
        <v>0</v>
      </c>
    </row>
    <row r="54" spans="1:5" ht="13.15" customHeight="1" x14ac:dyDescent="0.2">
      <c r="A54" s="29" t="s">
        <v>57</v>
      </c>
      <c r="B54" s="25">
        <v>52</v>
      </c>
      <c r="D54" s="29">
        <v>1302195.3</v>
      </c>
      <c r="E54" s="29">
        <v>685371.75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0</v>
      </c>
      <c r="E60" s="29">
        <v>0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0</v>
      </c>
      <c r="E67" s="29">
        <v>0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3191836.8</v>
      </c>
      <c r="E71" s="28">
        <f>SUM(E3:E69)</f>
        <v>1461706.4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workbookViewId="0">
      <selection activeCell="E11" sqref="E11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77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946134.7</v>
      </c>
      <c r="E4" s="6">
        <v>511311.69</v>
      </c>
      <c r="F4" s="7"/>
      <c r="G4" s="9">
        <v>0.36983987027465282</v>
      </c>
      <c r="H4" s="9">
        <v>0.31528472793842965</v>
      </c>
      <c r="J4" s="17"/>
      <c r="K4" s="17"/>
    </row>
    <row r="5" spans="1:11" x14ac:dyDescent="0.25">
      <c r="A5" s="5" t="s">
        <v>7</v>
      </c>
      <c r="B5">
        <v>2</v>
      </c>
      <c r="D5" s="6">
        <v>132181</v>
      </c>
      <c r="E5" s="6">
        <v>51164.75</v>
      </c>
      <c r="F5" s="7"/>
      <c r="G5" s="2">
        <v>0.64597897526193759</v>
      </c>
      <c r="H5" s="2">
        <v>0.62002969989804524</v>
      </c>
      <c r="J5" s="17"/>
      <c r="K5" s="17"/>
    </row>
    <row r="6" spans="1:11" x14ac:dyDescent="0.25">
      <c r="A6" s="5" t="s">
        <v>8</v>
      </c>
      <c r="B6">
        <v>3</v>
      </c>
      <c r="D6" s="6">
        <v>1550670.8</v>
      </c>
      <c r="E6" s="6">
        <v>635931.79999999993</v>
      </c>
      <c r="F6" s="7"/>
      <c r="G6" s="2">
        <v>0.46706455167736904</v>
      </c>
      <c r="H6" s="2">
        <v>-0.14022738962820525</v>
      </c>
      <c r="J6" s="17"/>
      <c r="K6" s="17"/>
    </row>
    <row r="7" spans="1:11" x14ac:dyDescent="0.25">
      <c r="A7" s="5" t="s">
        <v>9</v>
      </c>
      <c r="B7">
        <v>4</v>
      </c>
      <c r="D7" s="6">
        <v>48198.5</v>
      </c>
      <c r="E7" s="6">
        <v>27214.300000000003</v>
      </c>
      <c r="F7" s="7"/>
      <c r="G7" s="2">
        <v>1.0640606732815732</v>
      </c>
      <c r="H7" s="2">
        <v>-8.4673649089527014E-2</v>
      </c>
      <c r="J7" s="17"/>
      <c r="K7" s="17"/>
    </row>
    <row r="8" spans="1:11" x14ac:dyDescent="0.25">
      <c r="A8" s="5" t="s">
        <v>10</v>
      </c>
      <c r="B8">
        <v>5</v>
      </c>
      <c r="D8" s="6">
        <v>3797325.7</v>
      </c>
      <c r="E8" s="6">
        <v>1997676.1</v>
      </c>
      <c r="F8" s="7"/>
      <c r="G8" s="2">
        <v>0.73827714568520575</v>
      </c>
      <c r="H8" s="2">
        <v>0.780733440616594</v>
      </c>
      <c r="J8" s="17"/>
      <c r="K8" s="17"/>
    </row>
    <row r="9" spans="1:11" x14ac:dyDescent="0.25">
      <c r="A9" s="5" t="s">
        <v>11</v>
      </c>
      <c r="B9">
        <v>6</v>
      </c>
      <c r="D9" s="6">
        <v>13946606.5</v>
      </c>
      <c r="E9" s="6">
        <v>6126711.5</v>
      </c>
      <c r="F9" s="7"/>
      <c r="G9" s="2">
        <v>0.51794255567592606</v>
      </c>
      <c r="H9" s="2">
        <v>0.21900085034635386</v>
      </c>
      <c r="J9" s="17"/>
      <c r="K9" s="17"/>
    </row>
    <row r="10" spans="1:11" x14ac:dyDescent="0.25">
      <c r="A10" s="5" t="s">
        <v>12</v>
      </c>
      <c r="B10">
        <v>7</v>
      </c>
      <c r="D10" s="6">
        <v>16741.900000000001</v>
      </c>
      <c r="E10" s="6">
        <v>6545.6999999999989</v>
      </c>
      <c r="F10" s="7"/>
      <c r="G10" s="2">
        <v>1.5276897061931938</v>
      </c>
      <c r="H10" s="2">
        <v>1.1575075724794326E-2</v>
      </c>
      <c r="J10" s="17"/>
      <c r="K10" s="17"/>
    </row>
    <row r="11" spans="1:11" x14ac:dyDescent="0.25">
      <c r="A11" s="5" t="s">
        <v>13</v>
      </c>
      <c r="B11">
        <v>8</v>
      </c>
      <c r="D11" s="6">
        <v>1522584</v>
      </c>
      <c r="E11" s="6">
        <v>670120.15</v>
      </c>
      <c r="F11" s="7"/>
      <c r="G11" s="2">
        <v>1.0024764894611109</v>
      </c>
      <c r="H11" s="2">
        <v>1.0606597110858069</v>
      </c>
      <c r="J11" s="17"/>
      <c r="K11" s="17"/>
    </row>
    <row r="12" spans="1:11" x14ac:dyDescent="0.25">
      <c r="A12" s="5" t="s">
        <v>14</v>
      </c>
      <c r="B12">
        <v>9</v>
      </c>
      <c r="D12" s="6">
        <v>651610.4</v>
      </c>
      <c r="E12" s="6">
        <v>298568.89999999997</v>
      </c>
      <c r="F12" s="7"/>
      <c r="G12" s="2">
        <v>0.36728866536626636</v>
      </c>
      <c r="H12" s="2">
        <v>0.41205584302508402</v>
      </c>
      <c r="J12" s="17"/>
      <c r="K12" s="17"/>
    </row>
    <row r="13" spans="1:11" x14ac:dyDescent="0.25">
      <c r="A13" s="5" t="s">
        <v>15</v>
      </c>
      <c r="B13">
        <v>10</v>
      </c>
      <c r="D13" s="6">
        <v>1091337.8</v>
      </c>
      <c r="E13" s="6">
        <v>526783.25</v>
      </c>
      <c r="F13" s="7"/>
      <c r="G13" s="2">
        <v>0.42845074810111505</v>
      </c>
      <c r="H13" s="2">
        <v>0.65523472056342591</v>
      </c>
      <c r="J13" s="17"/>
      <c r="K13" s="17"/>
    </row>
    <row r="14" spans="1:11" x14ac:dyDescent="0.25">
      <c r="A14" s="5" t="s">
        <v>16</v>
      </c>
      <c r="B14">
        <v>11</v>
      </c>
      <c r="D14" s="6">
        <v>4956659.4000000004</v>
      </c>
      <c r="E14" s="6">
        <v>1885193.45</v>
      </c>
      <c r="F14" s="7"/>
      <c r="G14" s="2">
        <v>0.73326792830806364</v>
      </c>
      <c r="H14" s="2">
        <v>0.99333158903877417</v>
      </c>
      <c r="J14" s="17"/>
      <c r="K14" s="17"/>
    </row>
    <row r="15" spans="1:11" x14ac:dyDescent="0.25">
      <c r="A15" s="5" t="s">
        <v>17</v>
      </c>
      <c r="B15">
        <v>12</v>
      </c>
      <c r="D15" s="6">
        <v>164783.84999999998</v>
      </c>
      <c r="E15" s="6">
        <v>147098.69999999998</v>
      </c>
      <c r="F15" s="7"/>
      <c r="G15" s="2">
        <v>0.68571827536574315</v>
      </c>
      <c r="H15" s="2">
        <v>0.51722519647517906</v>
      </c>
      <c r="J15" s="17"/>
      <c r="K15" s="17"/>
    </row>
    <row r="16" spans="1:11" x14ac:dyDescent="0.25">
      <c r="A16" s="5" t="s">
        <v>18</v>
      </c>
      <c r="B16">
        <v>13</v>
      </c>
      <c r="D16" s="6">
        <v>17679656.399999999</v>
      </c>
      <c r="E16" s="6">
        <v>7508681.5999999996</v>
      </c>
      <c r="F16" s="7"/>
      <c r="G16" s="2">
        <v>1.1776479407967799</v>
      </c>
      <c r="H16" s="2">
        <v>0.69743332292879456</v>
      </c>
      <c r="J16" s="17"/>
      <c r="K16" s="17"/>
    </row>
    <row r="17" spans="1:11" x14ac:dyDescent="0.25">
      <c r="A17" s="5" t="s">
        <v>19</v>
      </c>
      <c r="B17">
        <v>14</v>
      </c>
      <c r="D17" s="6">
        <v>111518.1</v>
      </c>
      <c r="E17" s="6">
        <v>46712.400000000009</v>
      </c>
      <c r="F17" s="7"/>
      <c r="G17" s="2">
        <v>1.0895239094549196</v>
      </c>
      <c r="H17" s="2">
        <v>1.0989856098136355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5487976.2000000011</v>
      </c>
      <c r="E19" s="6">
        <v>2485086.7999999998</v>
      </c>
      <c r="F19" s="7"/>
      <c r="G19" s="2">
        <v>1.0722532283281421</v>
      </c>
      <c r="H19" s="2">
        <v>0.94076447049047673</v>
      </c>
      <c r="J19" s="17"/>
      <c r="K19" s="17"/>
    </row>
    <row r="20" spans="1:11" x14ac:dyDescent="0.25">
      <c r="A20" s="5" t="s">
        <v>22</v>
      </c>
      <c r="B20">
        <v>17</v>
      </c>
      <c r="D20" s="6">
        <v>1539609.4</v>
      </c>
      <c r="E20" s="6">
        <v>677827.15</v>
      </c>
      <c r="F20" s="7"/>
      <c r="G20" s="2">
        <v>0.22427137372651429</v>
      </c>
      <c r="H20" s="2">
        <v>0.48763358098433596</v>
      </c>
      <c r="J20" s="17"/>
      <c r="K20" s="17"/>
    </row>
    <row r="21" spans="1:11" x14ac:dyDescent="0.25">
      <c r="A21" s="5" t="s">
        <v>23</v>
      </c>
      <c r="B21">
        <v>18</v>
      </c>
      <c r="D21" s="6">
        <v>886908.4</v>
      </c>
      <c r="E21" s="6">
        <v>304246.95</v>
      </c>
      <c r="F21" s="7"/>
      <c r="G21" s="2">
        <v>0.63489849402370924</v>
      </c>
      <c r="H21" s="2">
        <v>0.23916715728131543</v>
      </c>
      <c r="J21" s="17"/>
      <c r="K21" s="17"/>
    </row>
    <row r="22" spans="1:11" x14ac:dyDescent="0.25">
      <c r="A22" s="5" t="s">
        <v>24</v>
      </c>
      <c r="B22">
        <v>19</v>
      </c>
      <c r="D22" s="6">
        <v>102530.25</v>
      </c>
      <c r="E22" s="6">
        <v>33549.949999999997</v>
      </c>
      <c r="F22" s="7"/>
      <c r="G22" s="2">
        <v>-1.9422615102557272E-2</v>
      </c>
      <c r="H22" s="2">
        <v>8.23472291224423E-2</v>
      </c>
      <c r="J22" s="17"/>
      <c r="K22" s="17"/>
    </row>
    <row r="23" spans="1:11" x14ac:dyDescent="0.25">
      <c r="A23" s="5" t="s">
        <v>25</v>
      </c>
      <c r="B23">
        <v>20</v>
      </c>
      <c r="D23" s="6">
        <v>78908.2</v>
      </c>
      <c r="E23" s="6">
        <v>26349.399999999998</v>
      </c>
      <c r="F23" s="7"/>
      <c r="G23" s="2">
        <v>0.65515519924823074</v>
      </c>
      <c r="H23" s="2">
        <v>-0.36997146276350912</v>
      </c>
      <c r="J23" s="17"/>
      <c r="K23" s="17"/>
    </row>
    <row r="24" spans="1:11" x14ac:dyDescent="0.25">
      <c r="A24" s="5" t="s">
        <v>26</v>
      </c>
      <c r="B24">
        <v>21</v>
      </c>
      <c r="D24" s="6">
        <v>42464.1</v>
      </c>
      <c r="E24" s="6">
        <v>23899.05</v>
      </c>
      <c r="F24" s="7"/>
      <c r="G24" s="2">
        <v>0.19688659142924791</v>
      </c>
      <c r="H24" s="2">
        <v>1.0624943365451411</v>
      </c>
      <c r="J24" s="17"/>
      <c r="K24" s="17"/>
    </row>
    <row r="25" spans="1:11" x14ac:dyDescent="0.25">
      <c r="A25" s="5" t="s">
        <v>27</v>
      </c>
      <c r="B25">
        <v>22</v>
      </c>
      <c r="D25" s="6">
        <v>17568.599999999999</v>
      </c>
      <c r="E25" s="6">
        <v>7626.1500000000015</v>
      </c>
      <c r="F25" s="7"/>
      <c r="G25" s="2">
        <v>1.1560003436130915</v>
      </c>
      <c r="H25" s="2">
        <v>1.9377106646892281</v>
      </c>
      <c r="J25" s="17"/>
      <c r="K25" s="17"/>
    </row>
    <row r="26" spans="1:11" x14ac:dyDescent="0.25">
      <c r="A26" s="5" t="s">
        <v>28</v>
      </c>
      <c r="B26">
        <v>23</v>
      </c>
      <c r="D26" s="6">
        <v>52319.75</v>
      </c>
      <c r="E26" s="6">
        <v>110651.44999999998</v>
      </c>
      <c r="F26" s="7"/>
      <c r="G26" s="2">
        <v>-0.37170057162071279</v>
      </c>
      <c r="H26" s="2">
        <v>1.642088284945427</v>
      </c>
      <c r="J26" s="17"/>
      <c r="K26" s="17"/>
    </row>
    <row r="27" spans="1:11" x14ac:dyDescent="0.25">
      <c r="A27" s="5" t="s">
        <v>29</v>
      </c>
      <c r="B27">
        <v>24</v>
      </c>
      <c r="D27" s="6">
        <v>19822.100000000002</v>
      </c>
      <c r="E27" s="6">
        <v>6056.75</v>
      </c>
      <c r="F27" s="7"/>
      <c r="G27" s="2">
        <v>1.5898377276646896</v>
      </c>
      <c r="H27" s="2">
        <v>2.2376052385406924</v>
      </c>
      <c r="J27" s="17"/>
      <c r="K27" s="17"/>
    </row>
    <row r="28" spans="1:11" x14ac:dyDescent="0.25">
      <c r="A28" s="5" t="s">
        <v>30</v>
      </c>
      <c r="B28">
        <v>25</v>
      </c>
      <c r="D28" s="6">
        <v>47291.3</v>
      </c>
      <c r="E28" s="6">
        <v>16509.849999999999</v>
      </c>
      <c r="F28" s="7"/>
      <c r="G28" s="2">
        <v>2.3899844447789653</v>
      </c>
      <c r="H28" s="2">
        <v>1.5039014809703275</v>
      </c>
      <c r="J28" s="17"/>
      <c r="K28" s="17"/>
    </row>
    <row r="29" spans="1:11" x14ac:dyDescent="0.25">
      <c r="A29" s="5" t="s">
        <v>31</v>
      </c>
      <c r="B29">
        <v>26</v>
      </c>
      <c r="D29" s="6">
        <v>130318.3</v>
      </c>
      <c r="E29" s="6">
        <v>63319.200000000004</v>
      </c>
      <c r="F29" s="7"/>
      <c r="G29" s="2">
        <v>2.0421759592130209</v>
      </c>
      <c r="H29" s="2">
        <v>1.7200721695985566</v>
      </c>
      <c r="J29" s="17"/>
      <c r="K29" s="17"/>
    </row>
    <row r="30" spans="1:11" x14ac:dyDescent="0.25">
      <c r="A30" s="5" t="s">
        <v>32</v>
      </c>
      <c r="B30">
        <v>27</v>
      </c>
      <c r="D30" s="6">
        <v>772678.9</v>
      </c>
      <c r="E30" s="6">
        <v>370344.45</v>
      </c>
      <c r="F30" s="7"/>
      <c r="G30" s="2">
        <v>0.66633254280836152</v>
      </c>
      <c r="H30" s="2">
        <v>0.65300316813617343</v>
      </c>
      <c r="J30" s="17"/>
      <c r="K30" s="17"/>
    </row>
    <row r="31" spans="1:11" x14ac:dyDescent="0.25">
      <c r="A31" s="5" t="s">
        <v>33</v>
      </c>
      <c r="B31">
        <v>28</v>
      </c>
      <c r="D31" s="6">
        <v>384040.30000000005</v>
      </c>
      <c r="E31" s="6">
        <v>155090.6</v>
      </c>
      <c r="F31" s="7"/>
      <c r="G31" s="2">
        <v>4.9142238650988546E-2</v>
      </c>
      <c r="H31" s="2">
        <v>2.2326094329305768E-2</v>
      </c>
      <c r="J31" s="17"/>
      <c r="K31" s="17"/>
    </row>
    <row r="32" spans="1:11" x14ac:dyDescent="0.25">
      <c r="A32" s="5" t="s">
        <v>34</v>
      </c>
      <c r="B32">
        <v>29</v>
      </c>
      <c r="D32" s="6">
        <v>14576879.100000001</v>
      </c>
      <c r="E32" s="6">
        <v>6561683.1000000006</v>
      </c>
      <c r="F32" s="7"/>
      <c r="G32" s="2">
        <v>1.4365425340162266</v>
      </c>
      <c r="H32" s="2">
        <v>1.1635541268037488</v>
      </c>
      <c r="J32" s="17"/>
      <c r="K32" s="17"/>
    </row>
    <row r="33" spans="1:11" x14ac:dyDescent="0.25">
      <c r="A33" s="5" t="s">
        <v>35</v>
      </c>
      <c r="B33">
        <v>30</v>
      </c>
      <c r="D33" s="6">
        <v>22647.1</v>
      </c>
      <c r="E33" s="6">
        <v>11372.2</v>
      </c>
      <c r="F33" s="7"/>
      <c r="G33" s="2">
        <v>0.49078425951525184</v>
      </c>
      <c r="H33" s="2">
        <v>1.237432860487536</v>
      </c>
      <c r="J33" s="17"/>
      <c r="K33" s="17"/>
    </row>
    <row r="34" spans="1:11" x14ac:dyDescent="0.25">
      <c r="A34" s="5" t="s">
        <v>36</v>
      </c>
      <c r="B34">
        <v>31</v>
      </c>
      <c r="D34" s="6">
        <v>1451291.2000000002</v>
      </c>
      <c r="E34" s="6">
        <v>453975.2</v>
      </c>
      <c r="F34" s="7"/>
      <c r="G34" s="2">
        <v>0.84901696881177569</v>
      </c>
      <c r="H34" s="2">
        <v>0.83453601685925638</v>
      </c>
      <c r="J34" s="17"/>
      <c r="K34" s="17"/>
    </row>
    <row r="35" spans="1:11" x14ac:dyDescent="0.25">
      <c r="A35" s="5" t="s">
        <v>37</v>
      </c>
      <c r="B35">
        <v>32</v>
      </c>
      <c r="D35" s="6">
        <v>65365.999999999993</v>
      </c>
      <c r="E35" s="6">
        <v>26458.95</v>
      </c>
      <c r="F35" s="7"/>
      <c r="G35" s="2">
        <v>0.34247678196612896</v>
      </c>
      <c r="H35" s="2">
        <v>0.36854396350404595</v>
      </c>
      <c r="J35" s="17"/>
      <c r="K35" s="17"/>
    </row>
    <row r="36" spans="1:11" x14ac:dyDescent="0.25">
      <c r="A36" s="5" t="s">
        <v>38</v>
      </c>
      <c r="B36">
        <v>33</v>
      </c>
      <c r="D36" s="6">
        <v>20680.8</v>
      </c>
      <c r="E36" s="6">
        <v>13199.55</v>
      </c>
      <c r="F36" s="7"/>
      <c r="G36" s="2">
        <v>-0.1424341818815128</v>
      </c>
      <c r="H36" s="2">
        <v>-0.33418664595176728</v>
      </c>
      <c r="J36" s="17"/>
      <c r="K36" s="17"/>
    </row>
    <row r="37" spans="1:11" x14ac:dyDescent="0.25">
      <c r="A37" s="5" t="s">
        <v>39</v>
      </c>
      <c r="B37">
        <v>34</v>
      </c>
      <c r="D37" s="6">
        <v>21098.7</v>
      </c>
      <c r="E37" s="6">
        <v>9931.25</v>
      </c>
      <c r="F37" s="7"/>
      <c r="G37" s="2">
        <v>0.45961259079903161</v>
      </c>
      <c r="H37" s="2">
        <v>0.30304004408523144</v>
      </c>
      <c r="J37" s="17"/>
      <c r="K37" s="17"/>
    </row>
    <row r="38" spans="1:11" x14ac:dyDescent="0.25">
      <c r="A38" s="5" t="s">
        <v>40</v>
      </c>
      <c r="B38">
        <v>35</v>
      </c>
      <c r="D38" s="6">
        <v>2530185</v>
      </c>
      <c r="E38" s="6">
        <v>1113994.7</v>
      </c>
      <c r="F38" s="7"/>
      <c r="G38" s="2">
        <v>0.74404297779699236</v>
      </c>
      <c r="H38" s="2">
        <v>0.94969142136068618</v>
      </c>
      <c r="J38" s="17"/>
      <c r="K38" s="17"/>
    </row>
    <row r="39" spans="1:11" x14ac:dyDescent="0.25">
      <c r="A39" s="5" t="s">
        <v>41</v>
      </c>
      <c r="B39">
        <v>36</v>
      </c>
      <c r="D39" s="6">
        <v>7764815.7999999998</v>
      </c>
      <c r="E39" s="6">
        <v>3050468.75</v>
      </c>
      <c r="F39" s="7"/>
      <c r="G39" s="2">
        <v>0.79126226683308021</v>
      </c>
      <c r="H39" s="2">
        <v>0.78255912957631324</v>
      </c>
      <c r="J39" s="17"/>
      <c r="K39" s="17"/>
    </row>
    <row r="40" spans="1:11" x14ac:dyDescent="0.25">
      <c r="A40" s="5" t="s">
        <v>42</v>
      </c>
      <c r="B40">
        <v>37</v>
      </c>
      <c r="D40" s="6">
        <v>1241397.5</v>
      </c>
      <c r="E40" s="6">
        <v>794357.2</v>
      </c>
      <c r="F40" s="7"/>
      <c r="G40" s="2">
        <v>-0.33618497023280358</v>
      </c>
      <c r="H40" s="2">
        <v>-0.2569261530110214</v>
      </c>
      <c r="J40" s="17"/>
      <c r="K40" s="17"/>
    </row>
    <row r="41" spans="1:11" x14ac:dyDescent="0.25">
      <c r="A41" s="5" t="s">
        <v>43</v>
      </c>
      <c r="B41">
        <v>38</v>
      </c>
      <c r="D41" s="6">
        <v>131841.5</v>
      </c>
      <c r="E41" s="6">
        <v>42227.15</v>
      </c>
      <c r="F41" s="7"/>
      <c r="G41" s="2">
        <v>1.5325740563944654</v>
      </c>
      <c r="H41" s="2">
        <v>0.7646740481797305</v>
      </c>
      <c r="J41" s="17"/>
      <c r="K41" s="17"/>
    </row>
    <row r="42" spans="1:11" x14ac:dyDescent="0.25">
      <c r="A42" s="5" t="s">
        <v>44</v>
      </c>
      <c r="B42">
        <v>39</v>
      </c>
      <c r="D42" s="6">
        <v>77471.8</v>
      </c>
      <c r="E42" s="6">
        <v>5337.5</v>
      </c>
      <c r="F42" s="7"/>
      <c r="G42" s="2">
        <v>15.297158003239584</v>
      </c>
      <c r="H42" s="2">
        <v>3.58370904718966</v>
      </c>
      <c r="J42" s="17"/>
      <c r="K42" s="17"/>
    </row>
    <row r="43" spans="1:11" x14ac:dyDescent="0.25">
      <c r="A43" s="5" t="s">
        <v>45</v>
      </c>
      <c r="B43">
        <v>40</v>
      </c>
      <c r="D43" s="6">
        <v>77403.199999999997</v>
      </c>
      <c r="E43" s="6">
        <v>27690.95</v>
      </c>
      <c r="F43" s="7"/>
      <c r="G43" s="2">
        <v>0.91583069113086246</v>
      </c>
      <c r="H43" s="2">
        <v>6.4155965882463208</v>
      </c>
      <c r="J43" s="17"/>
      <c r="K43" s="17"/>
    </row>
    <row r="44" spans="1:11" x14ac:dyDescent="0.25">
      <c r="A44" s="5" t="s">
        <v>46</v>
      </c>
      <c r="B44">
        <v>41</v>
      </c>
      <c r="D44" s="6">
        <v>3215583.7</v>
      </c>
      <c r="E44" s="6">
        <v>1246043.3999999999</v>
      </c>
      <c r="F44" s="7"/>
      <c r="G44" s="2">
        <v>0.50381478721913719</v>
      </c>
      <c r="H44" s="2">
        <v>0.31588685837041219</v>
      </c>
      <c r="J44" s="17"/>
      <c r="K44" s="17"/>
    </row>
    <row r="45" spans="1:11" x14ac:dyDescent="0.25">
      <c r="A45" s="5" t="s">
        <v>47</v>
      </c>
      <c r="B45">
        <v>42</v>
      </c>
      <c r="D45" s="6">
        <v>2158432.5</v>
      </c>
      <c r="E45" s="6">
        <v>830337.9</v>
      </c>
      <c r="F45" s="7"/>
      <c r="G45" s="2">
        <v>1.2676688286801157</v>
      </c>
      <c r="H45" s="2">
        <v>1.0618827112209672</v>
      </c>
      <c r="J45" s="17"/>
      <c r="K45" s="17"/>
    </row>
    <row r="46" spans="1:11" x14ac:dyDescent="0.25">
      <c r="A46" s="5" t="s">
        <v>48</v>
      </c>
      <c r="B46">
        <v>43</v>
      </c>
      <c r="D46" s="6">
        <v>1294200.6000000001</v>
      </c>
      <c r="E46" s="6">
        <v>651228.19999999995</v>
      </c>
      <c r="F46" s="7"/>
      <c r="G46" s="2">
        <v>9.6853231071154511E-2</v>
      </c>
      <c r="H46" s="2">
        <v>0.48165973742404167</v>
      </c>
      <c r="J46" s="17"/>
      <c r="K46" s="17"/>
    </row>
    <row r="47" spans="1:11" x14ac:dyDescent="0.25">
      <c r="A47" s="5" t="s">
        <v>49</v>
      </c>
      <c r="B47">
        <v>44</v>
      </c>
      <c r="D47" s="6">
        <v>2392112.81</v>
      </c>
      <c r="E47" s="6">
        <v>937963.57</v>
      </c>
      <c r="F47" s="7"/>
      <c r="G47" s="2">
        <v>0.87048531432926457</v>
      </c>
      <c r="H47" s="2">
        <v>1.2655113060288685</v>
      </c>
      <c r="J47" s="17"/>
      <c r="K47" s="17"/>
    </row>
    <row r="48" spans="1:11" x14ac:dyDescent="0.25">
      <c r="A48" s="5" t="s">
        <v>50</v>
      </c>
      <c r="B48">
        <v>45</v>
      </c>
      <c r="D48" s="6">
        <v>679541.1</v>
      </c>
      <c r="E48" s="6">
        <v>415035.60000000003</v>
      </c>
      <c r="F48" s="7"/>
      <c r="G48" s="2">
        <v>6.218809392769975E-2</v>
      </c>
      <c r="H48" s="2">
        <v>1.1413975057696688</v>
      </c>
      <c r="J48" s="17"/>
      <c r="K48" s="17"/>
    </row>
    <row r="49" spans="1:11" x14ac:dyDescent="0.25">
      <c r="A49" s="5" t="s">
        <v>51</v>
      </c>
      <c r="B49">
        <v>46</v>
      </c>
      <c r="D49" s="6">
        <v>1405883.3399999999</v>
      </c>
      <c r="E49" s="6">
        <v>608480.95000000007</v>
      </c>
      <c r="F49" s="7"/>
      <c r="G49" s="2">
        <v>0.32134935437893053</v>
      </c>
      <c r="H49" s="2">
        <v>0.17903208414347915</v>
      </c>
      <c r="J49" s="17"/>
      <c r="K49" s="17"/>
    </row>
    <row r="50" spans="1:11" x14ac:dyDescent="0.25">
      <c r="A50" s="5" t="s">
        <v>52</v>
      </c>
      <c r="B50">
        <v>47</v>
      </c>
      <c r="D50" s="6">
        <v>173229</v>
      </c>
      <c r="E50" s="6">
        <v>32454.449999999997</v>
      </c>
      <c r="F50" s="7"/>
      <c r="G50" s="2">
        <v>0.31639280603858677</v>
      </c>
      <c r="H50" s="2">
        <v>-0.27373194648955168</v>
      </c>
      <c r="J50" s="17"/>
      <c r="K50" s="17"/>
    </row>
    <row r="51" spans="1:11" x14ac:dyDescent="0.25">
      <c r="A51" s="5" t="s">
        <v>53</v>
      </c>
      <c r="B51">
        <v>48</v>
      </c>
      <c r="D51" s="6">
        <v>13757643.200000001</v>
      </c>
      <c r="E51" s="6">
        <v>6060185.9500000002</v>
      </c>
      <c r="F51" s="7"/>
      <c r="G51" s="2">
        <v>0.84397844901856134</v>
      </c>
      <c r="H51" s="2">
        <v>0.79489665525792108</v>
      </c>
      <c r="J51" s="17"/>
      <c r="K51" s="17"/>
    </row>
    <row r="52" spans="1:11" x14ac:dyDescent="0.25">
      <c r="A52" s="5" t="s">
        <v>54</v>
      </c>
      <c r="B52">
        <v>49</v>
      </c>
      <c r="D52" s="6">
        <v>3094751.45</v>
      </c>
      <c r="E52" s="6">
        <v>1196042.3999999999</v>
      </c>
      <c r="F52" s="7"/>
      <c r="G52" s="2">
        <v>0.50870339490158178</v>
      </c>
      <c r="H52" s="2">
        <v>0.75651278192242333</v>
      </c>
      <c r="J52" s="17"/>
      <c r="K52" s="17"/>
    </row>
    <row r="53" spans="1:11" x14ac:dyDescent="0.25">
      <c r="A53" s="5" t="s">
        <v>55</v>
      </c>
      <c r="B53">
        <v>50</v>
      </c>
      <c r="D53" s="6">
        <v>11394342.399999999</v>
      </c>
      <c r="E53" s="6">
        <v>4736974.1999999993</v>
      </c>
      <c r="F53" s="7"/>
      <c r="G53" s="2">
        <v>0.6143660603747676</v>
      </c>
      <c r="H53" s="2">
        <v>0.59017355343352973</v>
      </c>
      <c r="J53" s="17"/>
      <c r="K53" s="17"/>
    </row>
    <row r="54" spans="1:11" x14ac:dyDescent="0.25">
      <c r="A54" s="5" t="s">
        <v>56</v>
      </c>
      <c r="B54">
        <v>51</v>
      </c>
      <c r="D54" s="6">
        <v>3111949.4</v>
      </c>
      <c r="E54" s="6">
        <v>1800687.35</v>
      </c>
      <c r="F54" s="7"/>
      <c r="G54" s="2">
        <v>0.56648053669140142</v>
      </c>
      <c r="H54" s="2">
        <v>0.85022376079244855</v>
      </c>
      <c r="J54" s="17"/>
      <c r="K54" s="17"/>
    </row>
    <row r="55" spans="1:11" x14ac:dyDescent="0.25">
      <c r="A55" s="5" t="s">
        <v>57</v>
      </c>
      <c r="B55">
        <v>52</v>
      </c>
      <c r="D55" s="6">
        <v>10499165.6</v>
      </c>
      <c r="E55" s="6">
        <v>4587260.6500000004</v>
      </c>
      <c r="F55" s="7"/>
      <c r="G55" s="2">
        <v>2.1628268303257379</v>
      </c>
      <c r="H55" s="2">
        <v>2.1530658076591367</v>
      </c>
      <c r="J55" s="17"/>
      <c r="K55" s="17"/>
    </row>
    <row r="56" spans="1:11" x14ac:dyDescent="0.25">
      <c r="A56" s="5" t="s">
        <v>58</v>
      </c>
      <c r="B56">
        <v>53</v>
      </c>
      <c r="D56" s="6">
        <v>3017303.53</v>
      </c>
      <c r="E56" s="6">
        <v>1342179.3</v>
      </c>
      <c r="F56" s="7"/>
      <c r="G56" s="2">
        <v>0.66361069647551241</v>
      </c>
      <c r="H56" s="2">
        <v>0.49699400373384317</v>
      </c>
      <c r="J56" s="17"/>
      <c r="K56" s="17"/>
    </row>
    <row r="57" spans="1:11" x14ac:dyDescent="0.25">
      <c r="A57" s="5" t="s">
        <v>59</v>
      </c>
      <c r="B57">
        <v>54</v>
      </c>
      <c r="D57" s="6">
        <v>171650.5</v>
      </c>
      <c r="E57" s="6">
        <v>68779.55</v>
      </c>
      <c r="F57" s="7"/>
      <c r="G57" s="2">
        <v>1.0603012964316623</v>
      </c>
      <c r="H57" s="2">
        <v>1.3965584526451864</v>
      </c>
      <c r="J57" s="17"/>
      <c r="K57" s="17"/>
    </row>
    <row r="58" spans="1:11" x14ac:dyDescent="0.25">
      <c r="A58" s="5" t="s">
        <v>60</v>
      </c>
      <c r="B58">
        <v>55</v>
      </c>
      <c r="D58" s="6">
        <v>3165204</v>
      </c>
      <c r="E58" s="6">
        <v>1355651.1500000001</v>
      </c>
      <c r="F58" s="7"/>
      <c r="G58" s="2">
        <v>0.84608450299405114</v>
      </c>
      <c r="H58" s="2">
        <v>0.70609028345502223</v>
      </c>
      <c r="J58" s="17"/>
      <c r="K58" s="17"/>
    </row>
    <row r="59" spans="1:11" x14ac:dyDescent="0.25">
      <c r="A59" s="5" t="s">
        <v>61</v>
      </c>
      <c r="B59">
        <v>56</v>
      </c>
      <c r="D59" s="6">
        <v>1750903</v>
      </c>
      <c r="E59" s="6">
        <v>828658.25</v>
      </c>
      <c r="F59" s="7"/>
      <c r="G59" s="2">
        <v>0.72659581150603691</v>
      </c>
      <c r="H59" s="2">
        <v>0.93277005653176559</v>
      </c>
      <c r="J59" s="17"/>
      <c r="K59" s="17"/>
    </row>
    <row r="60" spans="1:11" x14ac:dyDescent="0.25">
      <c r="A60" s="5" t="s">
        <v>62</v>
      </c>
      <c r="B60">
        <v>57</v>
      </c>
      <c r="D60" s="6">
        <v>1538631.5</v>
      </c>
      <c r="E60" s="6">
        <v>735689.15</v>
      </c>
      <c r="F60" s="7"/>
      <c r="G60" s="2">
        <v>0.4187901285728024</v>
      </c>
      <c r="H60" s="2">
        <v>0.56091868325433314</v>
      </c>
      <c r="J60" s="17"/>
      <c r="K60" s="17"/>
    </row>
    <row r="61" spans="1:11" x14ac:dyDescent="0.25">
      <c r="A61" s="5" t="s">
        <v>63</v>
      </c>
      <c r="B61">
        <v>58</v>
      </c>
      <c r="D61" s="6">
        <v>5162978.9000000004</v>
      </c>
      <c r="E61" s="6">
        <v>2107772.6</v>
      </c>
      <c r="F61" s="7"/>
      <c r="G61" s="2">
        <v>1.0201821047249391</v>
      </c>
      <c r="H61" s="2">
        <v>1.2145508684208624</v>
      </c>
      <c r="J61" s="17"/>
      <c r="K61" s="17"/>
    </row>
    <row r="62" spans="1:11" x14ac:dyDescent="0.25">
      <c r="A62" s="5" t="s">
        <v>64</v>
      </c>
      <c r="B62">
        <v>59</v>
      </c>
      <c r="D62" s="6">
        <v>2937561.3600000003</v>
      </c>
      <c r="E62" s="6">
        <v>1696667.71</v>
      </c>
      <c r="F62" s="7"/>
      <c r="G62" s="2">
        <v>0.51986399273460693</v>
      </c>
      <c r="H62" s="2">
        <v>0.36084867401192433</v>
      </c>
      <c r="J62" s="17"/>
      <c r="K62" s="17"/>
    </row>
    <row r="63" spans="1:11" x14ac:dyDescent="0.25">
      <c r="A63" s="5" t="s">
        <v>65</v>
      </c>
      <c r="B63">
        <v>60</v>
      </c>
      <c r="D63" s="6">
        <v>970710.3</v>
      </c>
      <c r="E63" s="6">
        <v>287514.14999999997</v>
      </c>
      <c r="F63" s="7"/>
      <c r="G63" s="2">
        <v>0.31218880286448059</v>
      </c>
      <c r="H63" s="2">
        <v>0.4085086391218391</v>
      </c>
      <c r="J63" s="17"/>
      <c r="K63" s="17"/>
    </row>
    <row r="64" spans="1:11" x14ac:dyDescent="0.25">
      <c r="A64" s="5" t="s">
        <v>66</v>
      </c>
      <c r="B64">
        <v>61</v>
      </c>
      <c r="D64" s="6">
        <v>102837.70000000001</v>
      </c>
      <c r="E64" s="6">
        <v>50765.399999999994</v>
      </c>
      <c r="F64" s="7"/>
      <c r="G64" s="2">
        <v>1.8484924866698984</v>
      </c>
      <c r="H64" s="2">
        <v>2.4494042664510443</v>
      </c>
      <c r="J64" s="17"/>
      <c r="K64" s="17"/>
    </row>
    <row r="65" spans="1:11" x14ac:dyDescent="0.25">
      <c r="A65" s="5" t="s">
        <v>67</v>
      </c>
      <c r="B65">
        <v>62</v>
      </c>
      <c r="D65" s="6">
        <v>30325.399999999998</v>
      </c>
      <c r="E65" s="6">
        <v>9383.15</v>
      </c>
      <c r="F65" s="7"/>
      <c r="G65" s="2">
        <v>0.61252140251619158</v>
      </c>
      <c r="H65" s="2">
        <v>-0.14309914977945415</v>
      </c>
      <c r="J65" s="17"/>
      <c r="K65" s="17"/>
    </row>
    <row r="66" spans="1:11" x14ac:dyDescent="0.25">
      <c r="A66" s="5" t="s">
        <v>68</v>
      </c>
      <c r="B66">
        <v>63</v>
      </c>
      <c r="D66" s="6">
        <v>3879.4</v>
      </c>
      <c r="E66" s="6">
        <v>2665.6</v>
      </c>
      <c r="F66" s="7"/>
      <c r="G66" s="2">
        <v>-0.50855724040081585</v>
      </c>
      <c r="H66" s="2">
        <v>-0.73637024472982793</v>
      </c>
      <c r="J66" s="17"/>
      <c r="K66" s="17"/>
    </row>
    <row r="67" spans="1:11" x14ac:dyDescent="0.25">
      <c r="A67" s="5" t="s">
        <v>69</v>
      </c>
      <c r="B67">
        <v>64</v>
      </c>
      <c r="D67" s="6">
        <v>3260957.0900000003</v>
      </c>
      <c r="E67" s="6">
        <v>1429097.0999999999</v>
      </c>
      <c r="F67" s="7"/>
      <c r="G67" s="2">
        <v>0.88249233002726535</v>
      </c>
      <c r="H67" s="2">
        <v>0.92616436710532635</v>
      </c>
      <c r="J67" s="17"/>
      <c r="K67" s="17"/>
    </row>
    <row r="68" spans="1:11" x14ac:dyDescent="0.25">
      <c r="A68" s="5" t="s">
        <v>70</v>
      </c>
      <c r="B68">
        <v>65</v>
      </c>
      <c r="D68" s="6">
        <v>149240</v>
      </c>
      <c r="E68" s="6">
        <v>60203.5</v>
      </c>
      <c r="F68" s="7"/>
      <c r="G68" s="2">
        <v>0.87882793566864947</v>
      </c>
      <c r="H68" s="2">
        <v>0.23558863037216349</v>
      </c>
      <c r="J68" s="17"/>
      <c r="K68" s="17"/>
    </row>
    <row r="69" spans="1:11" x14ac:dyDescent="0.25">
      <c r="A69" s="5" t="s">
        <v>71</v>
      </c>
      <c r="B69">
        <v>66</v>
      </c>
      <c r="D69" s="6">
        <v>2314821.5999999996</v>
      </c>
      <c r="E69" s="6">
        <v>748240.15</v>
      </c>
      <c r="F69" s="7"/>
      <c r="G69" s="2">
        <v>0.47041746241015203</v>
      </c>
      <c r="H69" s="2">
        <v>0.53489252021079547</v>
      </c>
      <c r="J69" s="17"/>
      <c r="K69" s="17"/>
    </row>
    <row r="70" spans="1:11" x14ac:dyDescent="0.25">
      <c r="A70" t="s">
        <v>72</v>
      </c>
      <c r="B70">
        <v>67</v>
      </c>
      <c r="D70" s="6">
        <v>31651.199999999997</v>
      </c>
      <c r="E70" s="6">
        <v>18335.099999999999</v>
      </c>
      <c r="G70" s="10">
        <v>0.49548536464362458</v>
      </c>
      <c r="H70" s="10">
        <v>0.41840630330598638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161945013.13</v>
      </c>
      <c r="E72" s="6">
        <v>70675265.020000011</v>
      </c>
      <c r="G72" s="11">
        <v>0.79392368601116159</v>
      </c>
      <c r="H72" s="11">
        <v>0.69527475898975521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2020-06-21T01:59:57+00:00</_EndDate>
    <Subsite xmlns="49dd70ed-5133-4753-9c09-07253e2e7b43"/>
    <StartDate xmlns="http://schemas.microsoft.com/sharepoint/v3">2020-06-21T01:59:57+00:00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F016B0-44EB-4734-B5BF-66A07DE809DA}"/>
</file>

<file path=customXml/itemProps2.xml><?xml version="1.0" encoding="utf-8"?>
<ds:datastoreItem xmlns:ds="http://schemas.openxmlformats.org/officeDocument/2006/customXml" ds:itemID="{A9B8F624-63E6-4CFF-A3D1-EE11E165112B}"/>
</file>

<file path=customXml/itemProps3.xml><?xml version="1.0" encoding="utf-8"?>
<ds:datastoreItem xmlns:ds="http://schemas.openxmlformats.org/officeDocument/2006/customXml" ds:itemID="{4099C1B2-722F-49C4-BC4E-180EA2BE5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September 2019</vt:lpstr>
      <vt:lpstr>Week of September 2nd</vt:lpstr>
      <vt:lpstr>Week of September 9th</vt:lpstr>
      <vt:lpstr>Week of September 16th</vt:lpstr>
      <vt:lpstr>Week of September 23rd</vt:lpstr>
      <vt:lpstr>Week of September 30th</vt:lpstr>
      <vt:lpstr>August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Thaddeus Parker</cp:lastModifiedBy>
  <dcterms:created xsi:type="dcterms:W3CDTF">2016-07-06T18:55:21Z</dcterms:created>
  <dcterms:modified xsi:type="dcterms:W3CDTF">2019-10-09T12:39:54Z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