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/>
  </bookViews>
  <sheets>
    <sheet name="May 2019" sheetId="11" r:id="rId1"/>
    <sheet name="Week of April 29th" sheetId="124" r:id="rId2"/>
    <sheet name="Week of May 6th" sheetId="125" r:id="rId3"/>
    <sheet name="Week of May 13th" sheetId="126" r:id="rId4"/>
    <sheet name="Week of May 20th" sheetId="129" r:id="rId5"/>
    <sheet name="Week of May 27th" sheetId="130" r:id="rId6"/>
    <sheet name="May 2018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30" l="1"/>
  <c r="E71" i="130"/>
  <c r="D71" i="129"/>
  <c r="E71" i="129"/>
  <c r="D71" i="126" l="1"/>
  <c r="E71" i="126"/>
  <c r="D71" i="125"/>
  <c r="E71" i="125"/>
  <c r="D71" i="124" l="1"/>
  <c r="E71" i="124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<sst xmlns="http://schemas.openxmlformats.org/spreadsheetml/2006/main" count="537" uniqueCount="83">
  <si>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</si>
  <si>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</si>
  <si>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</si>
  <si>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</si>
  <si>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</si>
  <si>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</si>
  <si>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</si>
  <si>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</si>
  <si>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</si>
  <si>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</si>
  <si>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</si>
  <si>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</si>
  <si>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</si>
  <si>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</si>
  <si>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</si>
  <si>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</si>
  <si>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</si>
  <si>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</si>
  <si>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</si>
  <si>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</si>
  <si>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</si>
  <si>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</si>
  <si>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</si>
  <si>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</si>
  <si>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</si>
  <si>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</si>
  <si>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</si>
  <si>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</si>
  <si>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</si>
  <si>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</si>
  <si>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</si>
  <si>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</si>
  <si>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</si>
  <si>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</si>
  <si>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</si>
  <si>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</si>
  <si>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</si>
  <si>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</si>
  <si>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</si>
  <si>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</si>
  <si>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</si>
  <si>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</si>
  <si>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</si>
  <si>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</si>
  <si>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</si>
  <si>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</si>
  <si>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</si>
  <si>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</si>
  <si>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</si>
  <si>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</si>
  <si>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</si>
  <si>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</si>
  <si>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</si>
  <si>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</si>
  <si>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</si>
  <si>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</si>
  <si>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</si>
  <si>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</si>
  <si>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</si>
  <si>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</si>
  <si>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</si>
  <si>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</si>
  <si>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</si>
  <si>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</si>
  <si>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</si>
  <si>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</si>
  <si>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</si>
  <si>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</si>
  <si>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</si>
  <si>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</si>
  <si>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</si>
  <si>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</si>
  <si>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</si>
  <si>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</si>
  <si>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</si>
  <si>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</si>
  <si>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</si>
  <si>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04/29/2019</t>
  </si>
  <si>
    <t>May 1 - 31</t>
  </si>
  <si>
    <t>Week of 05/06/2019</t>
  </si>
  <si>
    <t>Week of 05/13/2019</t>
  </si>
  <si>
    <t>Week of 05/20/2019</t>
  </si>
  <si>
    <t>Week of 05/27/2019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</si>
</sst>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</cellStyleXfs>
  <cellXfs count="37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  <xf numFmtId="0" fontId="14" fillId="0" borderId="0" xfId="22"/>
    <xf numFmtId="0" fontId="15" fillId="0" borderId="0" xfId="22" applyFont="1" applyAlignment="1">
      <alignment horizontal="left"/>
    </xf>
    <xf numFmtId="0" fontId="13" fillId="0" borderId="0" xfId="22" applyFont="1"/>
    <xf numFmtId="164" fontId="12" fillId="0" borderId="0" xfId="22" applyNumberFormat="1" applyFont="1"/>
    <xf numFmtId="0" fontId="15" fillId="0" borderId="0" xfId="22" applyFont="1"/>
    <xf numFmtId="0" fontId="1" fillId="0" borderId="0" xfId="22" applyFont="1"/>
    <xf numFmtId="0" fontId="15" fillId="0" borderId="0" xfId="22" applyFont="1" applyAlignment="1">
      <alignment horizontal="center"/>
    </xf>
    <xf numFmtId="7" fontId="13" fillId="0" borderId="0" xfId="22" applyNumberFormat="1" applyFont="1" applyAlignment="1">
      <alignment horizontal="center"/>
    </xf>
    <xf numFmtId="0" fontId="12" fillId="0" borderId="0" xfId="22" applyFont="1"/>
  </cellXfs>
  <cellStyles count="23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C14" sqref="C1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'May 2018'!A1</f>
        <v>May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April 29th:Week of May 27th'!D3)</f>
        <v>942105.5</v>
      </c>
      <c r="E4" s="6">
        <f>SUM('Week of April 29th:Week of May 27th'!E3)</f>
        <v>453405.75</v>
      </c>
      <c r="F4" s="7"/>
      <c r="G4" s="9">
        <f>IFERROR((D4/'May 2018'!D4)-1,0)</f>
        <v>-0.2070566579581723</v>
      </c>
      <c r="H4" s="9">
        <f>IFERROR((E4/'May 2018'!E4)-1,0)</f>
        <v>-0.31049405014399589</v>
      </c>
      <c r="J4" s="17"/>
      <c r="K4" s="17"/>
    </row>
    <row r="5" spans="1:11" x14ac:dyDescent="0.25">
      <c r="A5" s="5" t="s">
        <v>7</v>
      </c>
      <c r="B5">
        <v>2</v>
      </c>
      <c r="D5" s="6">
        <f>SUM('Week of April 29th:Week of May 27th'!D4)</f>
        <v>98720.3</v>
      </c>
      <c r="E5" s="6">
        <f>SUM('Week of April 29th:Week of May 27th'!E4)</f>
        <v>35734.65</v>
      </c>
      <c r="F5" s="7"/>
      <c r="G5" s="2">
        <f>IFERROR((D5/'May 2018'!D5)-1,0)</f>
        <v>0.69131967763599733</v>
      </c>
      <c r="H5" s="2">
        <f>IFERROR((E5/'May 2018'!E5)-1,0)</f>
        <v>0.21014827721082407</v>
      </c>
      <c r="J5" s="17"/>
      <c r="K5" s="17"/>
    </row>
    <row r="6" spans="1:11" x14ac:dyDescent="0.25">
      <c r="A6" s="5" t="s">
        <v>8</v>
      </c>
      <c r="B6">
        <v>3</v>
      </c>
      <c r="D6" s="6">
        <f>SUM('Week of April 29th:Week of May 27th'!D5)</f>
        <v>1382394.2999999998</v>
      </c>
      <c r="E6" s="6">
        <f>SUM('Week of April 29th:Week of May 27th'!E5)</f>
        <v>515817.75</v>
      </c>
      <c r="F6" s="7"/>
      <c r="G6" s="2">
        <f>IFERROR((D6/'May 2018'!D6)-1,0)</f>
        <v>-0.26695441369871864</v>
      </c>
      <c r="H6" s="2">
        <f>IFERROR((E6/'May 2018'!E6)-1,0)</f>
        <v>-0.40078552711024007</v>
      </c>
      <c r="J6" s="17"/>
      <c r="K6" s="17"/>
    </row>
    <row r="7" spans="1:11" x14ac:dyDescent="0.25">
      <c r="A7" s="5" t="s">
        <v>9</v>
      </c>
      <c r="B7">
        <v>4</v>
      </c>
      <c r="D7" s="6">
        <f>SUM('Week of April 29th:Week of May 27th'!D6)</f>
        <v>37913.399999999994</v>
      </c>
      <c r="E7" s="6">
        <f>SUM('Week of April 29th:Week of May 27th'!E6)</f>
        <v>22690.5</v>
      </c>
      <c r="F7" s="7"/>
      <c r="G7" s="2">
        <f>IFERROR((D7/'May 2018'!D7)-1,0)</f>
        <v>-0.38556308069291778</v>
      </c>
      <c r="H7" s="2">
        <f>IFERROR((E7/'May 2018'!E7)-1,0)</f>
        <v>-0.24094650446674237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April 29th:Week of May 27th'!D7)</f>
        <v>3551256.2</v>
      </c>
      <c r="E8" s="6">
        <f>SUM('Week of April 29th:Week of May 27th'!E7)</f>
        <v>1553708.4500000002</v>
      </c>
      <c r="F8" s="7"/>
      <c r="G8" s="2">
        <f>IFERROR((D8/'May 2018'!D8)-1,0)</f>
        <v>-4.1680956535797287E-2</v>
      </c>
      <c r="H8" s="2">
        <f>IFERROR((E8/'May 2018'!E8)-1,0)</f>
        <v>-5.6091246325188138E-2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April 29th:Week of May 27th'!D8)</f>
        <v>11936122.200000001</v>
      </c>
      <c r="E9" s="6">
        <f>SUM('Week of April 29th:Week of May 27th'!E8)</f>
        <v>5969555.5499999998</v>
      </c>
      <c r="F9" s="7"/>
      <c r="G9" s="2">
        <f>IFERROR((D9/'May 2018'!D9)-1,0)</f>
        <v>-0.2576754553711299</v>
      </c>
      <c r="H9" s="2">
        <f>IFERROR((E9/'May 2018'!E9)-1,0)</f>
        <v>-0.10807114294244269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April 29th:Week of May 27th'!D9)</f>
        <v>12420.800000000001</v>
      </c>
      <c r="E10" s="6">
        <f>SUM('Week of April 29th:Week of May 27th'!E9)</f>
        <v>11649.4</v>
      </c>
      <c r="F10" s="7"/>
      <c r="G10" s="2">
        <f>IFERROR((D10/'May 2018'!D10)-1,0)</f>
        <v>-0.48238039673278887</v>
      </c>
      <c r="H10" s="2">
        <f>IFERROR((E10/'May 2018'!E10)-1,0)</f>
        <v>1.2803507810358998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April 29th:Week of May 27th'!D10)</f>
        <v>1578707.9000000001</v>
      </c>
      <c r="E11" s="6">
        <f>SUM('Week of April 29th:Week of May 27th'!E10)</f>
        <v>467814.89999999997</v>
      </c>
      <c r="F11" s="7"/>
      <c r="G11" s="2">
        <f>IFERROR((D11/'May 2018'!D11)-1,0)</f>
        <v>4.2576836577377541E-2</v>
      </c>
      <c r="H11" s="2">
        <f>IFERROR((E11/'May 2018'!E11)-1,0)</f>
        <v>1.626802552884743E-2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April 29th:Week of May 27th'!D11)</f>
        <v>859768</v>
      </c>
      <c r="E12" s="6">
        <f>SUM('Week of April 29th:Week of May 27th'!E11)</f>
        <v>354709.25</v>
      </c>
      <c r="F12" s="7"/>
      <c r="G12" s="2">
        <f>IFERROR((D12/'May 2018'!D12)-1,0)</f>
        <v>0.35291668410721644</v>
      </c>
      <c r="H12" s="2">
        <f>IFERROR((E12/'May 2018'!E12)-1,0)</f>
        <v>0.36739215202136122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April 29th:Week of May 27th'!D12)</f>
        <v>1331944.6000000001</v>
      </c>
      <c r="E13" s="6">
        <f>SUM('Week of April 29th:Week of May 27th'!E12)</f>
        <v>639912</v>
      </c>
      <c r="F13" s="7"/>
      <c r="G13" s="2">
        <f>IFERROR((D13/'May 2018'!D13)-1,0)</f>
        <v>0.44579204911555537</v>
      </c>
      <c r="H13" s="2">
        <f>IFERROR((E13/'May 2018'!E13)-1,0)</f>
        <v>0.49316433366545276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April 29th:Week of May 27th'!D13)</f>
        <v>7960383.9000000004</v>
      </c>
      <c r="E14" s="6">
        <f>SUM('Week of April 29th:Week of May 27th'!E13)</f>
        <v>1783198.9</v>
      </c>
      <c r="F14" s="7"/>
      <c r="G14" s="2">
        <f>IFERROR((D14/'May 2018'!D14)-1,0)</f>
        <v>-8.8765202234917684E-2</v>
      </c>
      <c r="H14" s="2">
        <f>IFERROR((E14/'May 2018'!E14)-1,0)</f>
        <v>-0.28280746622341635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April 29th:Week of May 27th'!D14)</f>
        <v>151710.29999999999</v>
      </c>
      <c r="E15" s="6">
        <f>SUM('Week of April 29th:Week of May 27th'!E14)</f>
        <v>62708.1</v>
      </c>
      <c r="F15" s="7"/>
      <c r="G15" s="2">
        <f>IFERROR((D15/'May 2018'!D15)-1,0)</f>
        <v>-7.0550647568402125E-2</v>
      </c>
      <c r="H15" s="2">
        <f>IFERROR((E15/'May 2018'!E15)-1,0)</f>
        <v>-0.44856899273955031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April 29th:Week of May 27th'!D15)</f>
        <v>13006461.000000002</v>
      </c>
      <c r="E16" s="6">
        <f>SUM('Week of April 29th:Week of May 27th'!E15)</f>
        <v>6930491.0499999998</v>
      </c>
      <c r="F16" s="7"/>
      <c r="G16" s="2">
        <f>IFERROR((D16/'May 2018'!D16)-1,0)</f>
        <v>-0.24763702131879062</v>
      </c>
      <c r="H16" s="2">
        <f>IFERROR((E16/'May 2018'!E16)-1,0)</f>
        <v>-0.10958748942147978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April 29th:Week of May 27th'!D16)</f>
        <v>91249.9</v>
      </c>
      <c r="E17" s="6">
        <f>SUM('Week of April 29th:Week of May 27th'!E16)</f>
        <v>150537.79999999999</v>
      </c>
      <c r="F17" s="7"/>
      <c r="G17" s="2">
        <f>IFERROR((D17/'May 2018'!D17)-1,0)</f>
        <v>0.67476489028213149</v>
      </c>
      <c r="H17" s="2">
        <f>IFERROR((E17/'May 2018'!E17)-1,0)</f>
        <v>5.8799667285174992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April 29th:Week of May 27th'!D17)</f>
        <v>99068.200000000012</v>
      </c>
      <c r="E18" s="6">
        <f>SUM('Week of April 29th:Week of May 27th'!E17)</f>
        <v>62282.5</v>
      </c>
      <c r="F18" s="7"/>
      <c r="G18" s="2">
        <f>IFERROR((D18/'May 2018'!D18)-1,0)</f>
        <v>0</v>
      </c>
      <c r="H18" s="2">
        <f>IFERROR((E18/'May 2018'!E18)-1,0)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April 29th:Week of May 27th'!D18)</f>
        <v>6244046.1999999993</v>
      </c>
      <c r="E19" s="6">
        <f>SUM('Week of April 29th:Week of May 27th'!E18)</f>
        <v>3405476.55</v>
      </c>
      <c r="F19" s="7"/>
      <c r="G19" s="2">
        <f>IFERROR((D19/'May 2018'!D19)-1,0)</f>
        <v>0.29161402630326427</v>
      </c>
      <c r="H19" s="2">
        <f>IFERROR((E19/'May 2018'!E19)-1,0)</f>
        <v>0.62362197681758902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April 29th:Week of May 27th'!D19)</f>
        <v>1349887</v>
      </c>
      <c r="E20" s="6">
        <f>SUM('Week of April 29th:Week of May 27th'!E19)</f>
        <v>774473.35</v>
      </c>
      <c r="F20" s="7"/>
      <c r="G20" s="2">
        <f>IFERROR((D20/'May 2018'!D20)-1,0)</f>
        <v>-6.829474278226888E-2</v>
      </c>
      <c r="H20" s="2">
        <f>IFERROR((E20/'May 2018'!E20)-1,0)</f>
        <v>0.16095966774274606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April 29th:Week of May 27th'!D20)</f>
        <v>1092095.8999999999</v>
      </c>
      <c r="E21" s="6">
        <f>SUM('Week of April 29th:Week of May 27th'!E20)</f>
        <v>321831.65000000002</v>
      </c>
      <c r="F21" s="7"/>
      <c r="G21" s="2">
        <f>IFERROR((D21/'May 2018'!D21)-1,0)</f>
        <v>0.19984326500979788</v>
      </c>
      <c r="H21" s="2">
        <f>IFERROR((E21/'May 2018'!E21)-1,0)</f>
        <v>-9.7706681738922274E-2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April 29th:Week of May 27th'!D21)</f>
        <v>137163.6</v>
      </c>
      <c r="E22" s="6">
        <f>SUM('Week of April 29th:Week of May 27th'!E21)</f>
        <v>49549.85</v>
      </c>
      <c r="F22" s="7"/>
      <c r="G22" s="2">
        <f>IFERROR((D22/'May 2018'!D22)-1,0)</f>
        <v>0.30693861761233654</v>
      </c>
      <c r="H22" s="2">
        <f>IFERROR((E22/'May 2018'!E22)-1,0)</f>
        <v>0.55165006192527311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April 29th:Week of May 27th'!D22)</f>
        <v>45873.8</v>
      </c>
      <c r="E23" s="6">
        <f>SUM('Week of April 29th:Week of May 27th'!E22)</f>
        <v>20636.7</v>
      </c>
      <c r="F23" s="7"/>
      <c r="G23" s="2">
        <f>IFERROR((D23/'May 2018'!D23)-1,0)</f>
        <v>-0.11809985197147077</v>
      </c>
      <c r="H23" s="2">
        <f>IFERROR((E23/'May 2018'!E23)-1,0)</f>
        <v>-0.41789497586162638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April 29th:Week of May 27th'!D23)</f>
        <v>35270.9</v>
      </c>
      <c r="E24" s="6">
        <f>SUM('Week of April 29th:Week of May 27th'!E23)</f>
        <v>15469.65</v>
      </c>
      <c r="F24" s="7"/>
      <c r="G24" s="2">
        <f>IFERROR((D24/'May 2018'!D24)-1,0)</f>
        <v>-0.26306783280194224</v>
      </c>
      <c r="H24" s="2">
        <f>IFERROR((E24/'May 2018'!E24)-1,0)</f>
        <v>-0.20304724125495854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April 29th:Week of May 27th'!D24)</f>
        <v>20505.800000000003</v>
      </c>
      <c r="E25" s="6">
        <f>SUM('Week of April 29th:Week of May 27th'!E24)</f>
        <v>7542.8499999999995</v>
      </c>
      <c r="F25" s="7"/>
      <c r="G25" s="2">
        <f>IFERROR((D25/'May 2018'!D25)-1,0)</f>
        <v>-0.18697788015875205</v>
      </c>
      <c r="H25" s="2">
        <f>IFERROR((E25/'May 2018'!E25)-1,0)</f>
        <v>-0.20753815039529333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April 29th:Week of May 27th'!D25)</f>
        <v>47388.97</v>
      </c>
      <c r="E26" s="6">
        <f>SUM('Week of April 29th:Week of May 27th'!E25)</f>
        <v>173088.30000000002</v>
      </c>
      <c r="F26" s="7"/>
      <c r="G26" s="2">
        <f>IFERROR((D26/'May 2018'!D26)-1,0)</f>
        <v>-0.73602902262161796</v>
      </c>
      <c r="H26" s="2">
        <f>IFERROR((E26/'May 2018'!E26)-1,0)</f>
        <v>1.2293759128694308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April 29th:Week of May 27th'!D26)</f>
        <v>18233.599999999999</v>
      </c>
      <c r="E27" s="6">
        <f>SUM('Week of April 29th:Week of May 27th'!E26)</f>
        <v>8983.7999999999993</v>
      </c>
      <c r="F27" s="7"/>
      <c r="G27" s="2">
        <f>IFERROR((D27/'May 2018'!D27)-1,0)</f>
        <v>-0.24309873888533751</v>
      </c>
      <c r="H27" s="2">
        <f>IFERROR((E27/'May 2018'!E27)-1,0)</f>
        <v>-0.40229135618479883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April 29th:Week of May 27th'!D27)</f>
        <v>57404.9</v>
      </c>
      <c r="E28" s="6">
        <f>SUM('Week of April 29th:Week of May 27th'!E27)</f>
        <v>28925.749999999996</v>
      </c>
      <c r="F28" s="7"/>
      <c r="G28" s="2">
        <f>IFERROR((D28/'May 2018'!D28)-1,0)</f>
        <v>-0.44431042777668606</v>
      </c>
      <c r="H28" s="2">
        <f>IFERROR((E28/'May 2018'!E28)-1,0)</f>
        <v>9.0418513827316804E-2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April 29th:Week of May 27th'!D28)</f>
        <v>86869.299999999988</v>
      </c>
      <c r="E29" s="6">
        <f>SUM('Week of April 29th:Week of May 27th'!E28)</f>
        <v>41453.649999999994</v>
      </c>
      <c r="F29" s="7"/>
      <c r="G29" s="2">
        <f>IFERROR((D29/'May 2018'!D29)-1,0)</f>
        <v>-0.46705002727042388</v>
      </c>
      <c r="H29" s="2">
        <f>IFERROR((E29/'May 2018'!E29)-1,0)</f>
        <v>-0.27302803199096515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April 29th:Week of May 27th'!D29)</f>
        <v>1117759.3</v>
      </c>
      <c r="E30" s="6">
        <f>SUM('Week of April 29th:Week of May 27th'!E29)</f>
        <v>474482.4</v>
      </c>
      <c r="F30" s="7"/>
      <c r="G30" s="2">
        <f>IFERROR((D30/'May 2018'!D30)-1,0)</f>
        <v>0.2625751552127118</v>
      </c>
      <c r="H30" s="2">
        <f>IFERROR((E30/'May 2018'!E30)-1,0)</f>
        <v>0.35543222109019368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April 29th:Week of May 27th'!D30)</f>
        <v>288925.7</v>
      </c>
      <c r="E31" s="6">
        <f>SUM('Week of April 29th:Week of May 27th'!E30)</f>
        <v>117357.79999999999</v>
      </c>
      <c r="F31" s="7"/>
      <c r="G31" s="2">
        <f>IFERROR((D31/'May 2018'!D31)-1,0)</f>
        <v>-0.27361728038745015</v>
      </c>
      <c r="H31" s="2">
        <f>IFERROR((E31/'May 2018'!E31)-1,0)</f>
        <v>-0.12054051502100904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April 29th:Week of May 27th'!D31)</f>
        <v>10326791.300000001</v>
      </c>
      <c r="E32" s="6">
        <f>SUM('Week of April 29th:Week of May 27th'!E31)</f>
        <v>4520983.25</v>
      </c>
      <c r="F32" s="7"/>
      <c r="G32" s="2">
        <f>IFERROR((D32/'May 2018'!D32)-1,0)</f>
        <v>0.51495685945898217</v>
      </c>
      <c r="H32" s="2">
        <f>IFERROR((E32/'May 2018'!E32)-1,0)</f>
        <v>0.43754546898282243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April 29th:Week of May 27th'!D32)</f>
        <v>49904.75</v>
      </c>
      <c r="E33" s="6">
        <f>SUM('Week of April 29th:Week of May 27th'!E32)</f>
        <v>0</v>
      </c>
      <c r="F33" s="7"/>
      <c r="G33" s="2">
        <f>IFERROR((D33/'May 2018'!D33)-1,0)</f>
        <v>1.5039512503512222</v>
      </c>
      <c r="H33" s="2">
        <f>IFERROR((E33/'May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April 29th:Week of May 27th'!D33)</f>
        <v>1708475.4</v>
      </c>
      <c r="E34" s="6">
        <f>SUM('Week of April 29th:Week of May 27th'!E33)</f>
        <v>390064.15</v>
      </c>
      <c r="F34" s="7"/>
      <c r="G34" s="2">
        <f>IFERROR((D34/'May 2018'!D34)-1,0)</f>
        <v>-0.16065232770648685</v>
      </c>
      <c r="H34" s="2">
        <f>IFERROR((E34/'May 2018'!E34)-1,0)</f>
        <v>-0.34012763216169417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April 29th:Week of May 27th'!D34)</f>
        <v>48064.800000000003</v>
      </c>
      <c r="E35" s="6">
        <f>SUM('Week of April 29th:Week of May 27th'!E34)</f>
        <v>26759.949999999997</v>
      </c>
      <c r="F35" s="7"/>
      <c r="G35" s="2">
        <f>IFERROR((D35/'May 2018'!D35)-1,0)</f>
        <v>-0.34170613387532833</v>
      </c>
      <c r="H35" s="2">
        <f>IFERROR((E35/'May 2018'!E35)-1,0)</f>
        <v>-0.35646047791796787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April 29th:Week of May 27th'!D35)</f>
        <v>35215.599999999999</v>
      </c>
      <c r="E36" s="6">
        <f>SUM('Week of April 29th:Week of May 27th'!E35)</f>
        <v>14675.5</v>
      </c>
      <c r="F36" s="7"/>
      <c r="G36" s="2">
        <f>IFERROR((D36/'May 2018'!D36)-1,0)</f>
        <v>-5.8396346484989148E-2</v>
      </c>
      <c r="H36" s="2">
        <f>IFERROR((E36/'May 2018'!E36)-1,0)</f>
        <v>-0.12827442827442825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April 29th:Week of May 27th'!D36)</f>
        <v>8386</v>
      </c>
      <c r="E37" s="6">
        <f>SUM('Week of April 29th:Week of May 27th'!E36)</f>
        <v>1371.65</v>
      </c>
      <c r="F37" s="7"/>
      <c r="G37" s="2">
        <f>IFERROR((D37/'May 2018'!D37)-1,0)</f>
        <v>0.86982987357577635</v>
      </c>
      <c r="H37" s="2">
        <f>IFERROR((E37/'May 2018'!E37)-1,0)</f>
        <v>-0.75307164009829242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April 29th:Week of May 27th'!D37)</f>
        <v>2161064.5</v>
      </c>
      <c r="E38" s="6">
        <f>SUM('Week of April 29th:Week of May 27th'!E37)</f>
        <v>935037.95</v>
      </c>
      <c r="F38" s="7"/>
      <c r="G38" s="2">
        <f>IFERROR((D38/'May 2018'!D38)-1,0)</f>
        <v>0.17327589646922914</v>
      </c>
      <c r="H38" s="2">
        <f>IFERROR((E38/'May 2018'!E38)-1,0)</f>
        <v>0.2641625411799442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April 29th:Week of May 27th'!D38)</f>
        <v>6345409.6999999993</v>
      </c>
      <c r="E39" s="6">
        <f>SUM('Week of April 29th:Week of May 27th'!E38)</f>
        <v>1767875.9000000001</v>
      </c>
      <c r="F39" s="7"/>
      <c r="G39" s="2">
        <f>IFERROR((D39/'May 2018'!D39)-1,0)</f>
        <v>-0.17204909394029044</v>
      </c>
      <c r="H39" s="2">
        <f>IFERROR((E39/'May 2018'!E39)-1,0)</f>
        <v>-0.39172751911556469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April 29th:Week of May 27th'!D39)</f>
        <v>1197761.6000000001</v>
      </c>
      <c r="E40" s="6">
        <f>SUM('Week of April 29th:Week of May 27th'!E39)</f>
        <v>733728.8</v>
      </c>
      <c r="F40" s="7"/>
      <c r="G40" s="2">
        <f>IFERROR((D40/'May 2018'!D40)-1,0)</f>
        <v>-0.15984882966725145</v>
      </c>
      <c r="H40" s="2">
        <f>IFERROR((E40/'May 2018'!E40)-1,0)</f>
        <v>0.30534393448523001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April 29th:Week of May 27th'!D40)</f>
        <v>154865.9</v>
      </c>
      <c r="E41" s="6">
        <f>SUM('Week of April 29th:Week of May 27th'!E40)</f>
        <v>117009.9</v>
      </c>
      <c r="F41" s="7"/>
      <c r="G41" s="2">
        <f>IFERROR((D41/'May 2018'!D41)-1,0)</f>
        <v>7.6945918317675055E-2</v>
      </c>
      <c r="H41" s="2">
        <f>IFERROR((E41/'May 2018'!E41)-1,0)</f>
        <v>1.3577609614014792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April 29th:Week of May 27th'!D41)</f>
        <v>7651</v>
      </c>
      <c r="E42" s="6">
        <f>SUM('Week of April 29th:Week of May 27th'!E41)</f>
        <v>2771.6499999999996</v>
      </c>
      <c r="F42" s="7"/>
      <c r="G42" s="2">
        <f>IFERROR((D42/'May 2018'!D42)-1,0)</f>
        <v>-0.78599678897286296</v>
      </c>
      <c r="H42" s="2">
        <f>IFERROR((E42/'May 2018'!E42)-1,0)</f>
        <v>-0.38354351549120358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April 29th:Week of May 27th'!D42)</f>
        <v>30546.6</v>
      </c>
      <c r="E43" s="6">
        <f>SUM('Week of April 29th:Week of May 27th'!E42)</f>
        <v>8874.25</v>
      </c>
      <c r="F43" s="7"/>
      <c r="G43" s="2">
        <f>IFERROR((D43/'May 2018'!D43)-1,0)</f>
        <v>0.40328649065826294</v>
      </c>
      <c r="H43" s="2">
        <f>IFERROR((E43/'May 2018'!E43)-1,0)</f>
        <v>-0.10250964567625931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April 29th:Week of May 27th'!D43)</f>
        <v>3322498.2</v>
      </c>
      <c r="E44" s="6">
        <f>SUM('Week of April 29th:Week of May 27th'!E43)</f>
        <v>1078098.3500000001</v>
      </c>
      <c r="F44" s="7"/>
      <c r="G44" s="2">
        <f>IFERROR((D44/'May 2018'!D44)-1,0)</f>
        <v>-0.19625528542568738</v>
      </c>
      <c r="H44" s="2">
        <f>IFERROR((E44/'May 2018'!E44)-1,0)</f>
        <v>-0.40799665894569981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April 29th:Week of May 27th'!D44)</f>
        <v>1850128</v>
      </c>
      <c r="E45" s="6">
        <f>SUM('Week of April 29th:Week of May 27th'!E44)</f>
        <v>836490.97000000009</v>
      </c>
      <c r="F45" s="7"/>
      <c r="G45" s="2">
        <f>IFERROR((D45/'May 2018'!D45)-1,0)</f>
        <v>5.7462968965740435E-2</v>
      </c>
      <c r="H45" s="2">
        <f>IFERROR((E45/'May 2018'!E45)-1,0)</f>
        <v>1.4138147668619316E-2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April 29th:Week of May 27th'!D45)</f>
        <v>1933502.2</v>
      </c>
      <c r="E46" s="6">
        <f>SUM('Week of April 29th:Week of May 27th'!E45)</f>
        <v>641835.6</v>
      </c>
      <c r="F46" s="7"/>
      <c r="G46" s="2">
        <f>IFERROR((D46/'May 2018'!D46)-1,0)</f>
        <v>0.30217057815769111</v>
      </c>
      <c r="H46" s="2">
        <f>IFERROR((E46/'May 2018'!E46)-1,0)</f>
        <v>0.35178550893860172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April 29th:Week of May 27th'!D46)</f>
        <v>1677330.2</v>
      </c>
      <c r="E47" s="6">
        <f>SUM('Week of April 29th:Week of May 27th'!E46)</f>
        <v>784690.9</v>
      </c>
      <c r="F47" s="7"/>
      <c r="G47" s="2">
        <f>IFERROR((D47/'May 2018'!D47)-1,0)</f>
        <v>0.12071234355727345</v>
      </c>
      <c r="H47" s="2">
        <f>IFERROR((E47/'May 2018'!E47)-1,0)</f>
        <v>0.65071135819126869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April 29th:Week of May 27th'!D47)</f>
        <v>739169.20000000007</v>
      </c>
      <c r="E48" s="6">
        <f>SUM('Week of April 29th:Week of May 27th'!E47)</f>
        <v>315730.8</v>
      </c>
      <c r="F48" s="7"/>
      <c r="G48" s="2">
        <f>IFERROR((D48/'May 2018'!D48)-1,0)</f>
        <v>-2.7196338568205247E-2</v>
      </c>
      <c r="H48" s="2">
        <f>IFERROR((E48/'May 2018'!E48)-1,0)</f>
        <v>-2.4958413452964345E-2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April 29th:Week of May 27th'!D48)</f>
        <v>2028353.49</v>
      </c>
      <c r="E49" s="6">
        <f>SUM('Week of April 29th:Week of May 27th'!E48)</f>
        <v>914964.05</v>
      </c>
      <c r="F49" s="7"/>
      <c r="G49" s="2">
        <f>IFERROR((D49/'May 2018'!D49)-1,0)</f>
        <v>0.29118360965364065</v>
      </c>
      <c r="H49" s="2">
        <f>IFERROR((E49/'May 2018'!E49)-1,0)</f>
        <v>0.50003242000721859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April 29th:Week of May 27th'!D49)</f>
        <v>168915.59999999998</v>
      </c>
      <c r="E50" s="6">
        <f>SUM('Week of April 29th:Week of May 27th'!E49)</f>
        <v>62230.7</v>
      </c>
      <c r="F50" s="7"/>
      <c r="G50" s="2">
        <f>IFERROR((D50/'May 2018'!D50)-1,0)</f>
        <v>0.96376953124999964</v>
      </c>
      <c r="H50" s="2">
        <f>IFERROR((E50/'May 2018'!E50)-1,0)</f>
        <v>0.8417252773433046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April 29th:Week of May 27th'!D50)</f>
        <v>11118557.100000001</v>
      </c>
      <c r="E51" s="6">
        <f>SUM('Week of April 29th:Week of May 27th'!E50)</f>
        <v>4552752.75</v>
      </c>
      <c r="F51" s="7"/>
      <c r="G51" s="2">
        <f>IFERROR((D51/'May 2018'!D51)-1,0)</f>
        <v>-0.19395167379967015</v>
      </c>
      <c r="H51" s="2">
        <f>IFERROR((E51/'May 2018'!E51)-1,0)</f>
        <v>-0.19480289643694726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April 29th:Week of May 27th'!D51)</f>
        <v>3651984.7</v>
      </c>
      <c r="E52" s="6">
        <f>SUM('Week of April 29th:Week of May 27th'!E51)</f>
        <v>1371659.45</v>
      </c>
      <c r="F52" s="7"/>
      <c r="G52" s="2">
        <f>IFERROR((D52/'May 2018'!D52)-1,0)</f>
        <v>5.2237955563390281E-2</v>
      </c>
      <c r="H52" s="2">
        <f>IFERROR((E52/'May 2018'!E52)-1,0)</f>
        <v>0.21190616156802689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April 29th:Week of May 27th'!D52)</f>
        <v>15145743.199999999</v>
      </c>
      <c r="E53" s="6">
        <f>SUM('Week of April 29th:Week of May 27th'!E52)</f>
        <v>5258834.3500000006</v>
      </c>
      <c r="F53" s="7"/>
      <c r="G53" s="2">
        <f>IFERROR((D53/'May 2018'!D53)-1,0)</f>
        <v>-0.26019843107925</v>
      </c>
      <c r="H53" s="2">
        <f>IFERROR((E53/'May 2018'!E53)-1,0)</f>
        <v>-0.37124527510434013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April 29th:Week of May 27th'!D53)</f>
        <v>3608145.8000000003</v>
      </c>
      <c r="E54" s="6">
        <f>SUM('Week of April 29th:Week of May 27th'!E53)</f>
        <v>1436054.9</v>
      </c>
      <c r="F54" s="7"/>
      <c r="G54" s="2">
        <f>IFERROR((D54/'May 2018'!D54)-1,0)</f>
        <v>3.9234290396411575E-2</v>
      </c>
      <c r="H54" s="2">
        <f>IFERROR((E54/'May 2018'!E54)-1,0)</f>
        <v>-0.13547391481065296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April 29th:Week of May 27th'!D54)</f>
        <v>5583663.1000000006</v>
      </c>
      <c r="E55" s="6">
        <f>SUM('Week of April 29th:Week of May 27th'!E54)</f>
        <v>2801762.6000000006</v>
      </c>
      <c r="F55" s="7"/>
      <c r="G55" s="2">
        <f>IFERROR((D55/'May 2018'!D55)-1,0)</f>
        <v>-0.28475323016360699</v>
      </c>
      <c r="H55" s="2">
        <f>IFERROR((E55/'May 2018'!E55)-1,0)</f>
        <v>-6.6824382934048798E-2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April 29th:Week of May 27th'!D55)</f>
        <v>4372196.5</v>
      </c>
      <c r="E56" s="6">
        <f>SUM('Week of April 29th:Week of May 27th'!E55)</f>
        <v>1682671.1999999997</v>
      </c>
      <c r="F56" s="7"/>
      <c r="G56" s="2">
        <f>IFERROR((D56/'May 2018'!D56)-1,0)</f>
        <v>0.25336344687481693</v>
      </c>
      <c r="H56" s="2">
        <f>IFERROR((E56/'May 2018'!E56)-1,0)</f>
        <v>5.7434201684941621E-2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April 29th:Week of May 27th'!D56)</f>
        <v>137678.80000000002</v>
      </c>
      <c r="E57" s="6">
        <f>SUM('Week of April 29th:Week of May 27th'!E56)</f>
        <v>63778.399999999994</v>
      </c>
      <c r="F57" s="7"/>
      <c r="G57" s="2">
        <f>IFERROR((D57/'May 2018'!D57)-1,0)</f>
        <v>-4.8429078734747999E-2</v>
      </c>
      <c r="H57" s="2">
        <f>IFERROR((E57/'May 2018'!E57)-1,0)</f>
        <v>1.8661836544264787E-4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April 29th:Week of May 27th'!D57)</f>
        <v>3456302.5</v>
      </c>
      <c r="E58" s="6">
        <f>SUM('Week of April 29th:Week of May 27th'!E57)</f>
        <v>1417369.45</v>
      </c>
      <c r="F58" s="7"/>
      <c r="G58" s="2">
        <f>IFERROR((D58/'May 2018'!D58)-1,0)</f>
        <v>0.32535661952897721</v>
      </c>
      <c r="H58" s="2">
        <f>IFERROR((E58/'May 2018'!E58)-1,0)</f>
        <v>0.32488003823857836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April 29th:Week of May 27th'!D58)</f>
        <v>1990877.6999999997</v>
      </c>
      <c r="E59" s="6">
        <f>SUM('Week of April 29th:Week of May 27th'!E58)</f>
        <v>765142.00000000012</v>
      </c>
      <c r="F59" s="7"/>
      <c r="G59" s="2">
        <f>IFERROR((D59/'May 2018'!D59)-1,0)</f>
        <v>-3.6447370847340288E-2</v>
      </c>
      <c r="H59" s="2">
        <f>IFERROR((E59/'May 2018'!E59)-1,0)</f>
        <v>5.4344979524355574E-2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April 29th:Week of May 27th'!D59)</f>
        <v>970981.9</v>
      </c>
      <c r="E60" s="6">
        <f>SUM('Week of April 29th:Week of May 27th'!E59)</f>
        <v>528297.69999999995</v>
      </c>
      <c r="F60" s="7"/>
      <c r="G60" s="2">
        <f>IFERROR((D60/'May 2018'!D60)-1,0)</f>
        <v>-0.10086975573203893</v>
      </c>
      <c r="H60" s="2">
        <f>IFERROR((E60/'May 2018'!E60)-1,0)</f>
        <v>-5.444711583637063E-2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April 29th:Week of May 27th'!D60)</f>
        <v>5153124.2</v>
      </c>
      <c r="E61" s="6">
        <f>SUM('Week of April 29th:Week of May 27th'!E60)</f>
        <v>2157265.25</v>
      </c>
      <c r="F61" s="7"/>
      <c r="G61" s="2">
        <f>IFERROR((D61/'May 2018'!D61)-1,0)</f>
        <v>-0.12108265679819608</v>
      </c>
      <c r="H61" s="2">
        <f>IFERROR((E61/'May 2018'!E61)-1,0)</f>
        <v>9.228915032970697E-2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April 29th:Week of May 27th'!D61)</f>
        <v>3040690.51</v>
      </c>
      <c r="E62" s="6">
        <f>SUM('Week of April 29th:Week of May 27th'!E61)</f>
        <v>1433478.2</v>
      </c>
      <c r="F62" s="7"/>
      <c r="G62" s="2">
        <f>IFERROR((D62/'May 2018'!D62)-1,0)</f>
        <v>-0.29534005489449511</v>
      </c>
      <c r="H62" s="2">
        <f>IFERROR((E62/'May 2018'!E62)-1,0)</f>
        <v>-0.10567210343736011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April 29th:Week of May 27th'!D62)</f>
        <v>1676653.2999999998</v>
      </c>
      <c r="E63" s="6">
        <f>SUM('Week of April 29th:Week of May 27th'!E62)</f>
        <v>453487.65</v>
      </c>
      <c r="F63" s="7"/>
      <c r="G63" s="2">
        <f>IFERROR((D63/'May 2018'!D63)-1,0)</f>
        <v>0.26538677937000577</v>
      </c>
      <c r="H63" s="2">
        <f>IFERROR((E63/'May 2018'!E63)-1,0)</f>
        <v>0.20287591990352349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April 29th:Week of May 27th'!D63)</f>
        <v>79492.7</v>
      </c>
      <c r="E64" s="6">
        <f>SUM('Week of April 29th:Week of May 27th'!E63)</f>
        <v>51272.549999999996</v>
      </c>
      <c r="F64" s="7"/>
      <c r="G64" s="2">
        <f>IFERROR((D64/'May 2018'!D64)-1,0)</f>
        <v>0.47137859549105987</v>
      </c>
      <c r="H64" s="2">
        <f>IFERROR((E64/'May 2018'!E64)-1,0)</f>
        <v>1.5392255425362262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April 29th:Week of May 27th'!D64)</f>
        <v>32951.799999999996</v>
      </c>
      <c r="E65" s="6">
        <f>SUM('Week of April 29th:Week of May 27th'!E64)</f>
        <v>12237.75</v>
      </c>
      <c r="F65" s="7"/>
      <c r="G65" s="2">
        <f>IFERROR((D65/'May 2018'!D65)-1,0)</f>
        <v>-0.23031393067364303</v>
      </c>
      <c r="H65" s="2">
        <f>IFERROR((E65/'May 2018'!E65)-1,0)</f>
        <v>-0.36044703773481368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April 29th:Week of May 27th'!D65)</f>
        <v>22397.9</v>
      </c>
      <c r="E66" s="6">
        <f>SUM('Week of April 29th:Week of May 27th'!E65)</f>
        <v>14060.55</v>
      </c>
      <c r="F66" s="7"/>
      <c r="G66" s="2">
        <f>IFERROR((D66/'May 2018'!D66)-1,0)</f>
        <v>3.0651759623935968</v>
      </c>
      <c r="H66" s="2">
        <f>IFERROR((E66/'May 2018'!E66)-1,0)</f>
        <v>2.7235146908888681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April 29th:Week of May 27th'!D66)</f>
        <v>3894110.42</v>
      </c>
      <c r="E67" s="6">
        <f>SUM('Week of April 29th:Week of May 27th'!E66)</f>
        <v>1766459.91</v>
      </c>
      <c r="F67" s="7"/>
      <c r="G67" s="2">
        <f>IFERROR((D67/'May 2018'!D67)-1,0)</f>
        <v>2.4147123783430091E-2</v>
      </c>
      <c r="H67" s="2">
        <f>IFERROR((E67/'May 2018'!E67)-1,0)</f>
        <v>0.10132261467216974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April 29th:Week of May 27th'!D67)</f>
        <v>105839.29999999999</v>
      </c>
      <c r="E68" s="6">
        <f>SUM('Week of April 29th:Week of May 27th'!E67)</f>
        <v>51201.85</v>
      </c>
      <c r="F68" s="7"/>
      <c r="G68" s="2">
        <f>IFERROR((D68/'May 2018'!D68)-1,0)</f>
        <v>-0.23017901511140082</v>
      </c>
      <c r="H68" s="2">
        <f>IFERROR((E68/'May 2018'!E68)-1,0)</f>
        <v>-0.22972304128053922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April 29th:Week of May 27th'!D68)</f>
        <v>2112705</v>
      </c>
      <c r="E69" s="6">
        <f>SUM('Week of April 29th:Week of May 27th'!E68)</f>
        <v>935448.5</v>
      </c>
      <c r="F69" s="7"/>
      <c r="G69" s="2">
        <f>IFERROR((D69/'May 2018'!D69)-1,0)</f>
        <v>-0.19367559516710287</v>
      </c>
      <c r="H69" s="2">
        <f>IFERROR((E69/'May 2018'!E69)-1,0)</f>
        <v>-5.8428414033829812E-3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April 29th:Week of May 27th'!D69)</f>
        <v>42407.4</v>
      </c>
      <c r="E70" s="6">
        <f>SUM('Week of April 29th:Week of May 27th'!E69)</f>
        <v>23999.15</v>
      </c>
      <c r="G70" s="10">
        <f>IFERROR((D70/'May 2018'!D70)-1,0)</f>
        <v>-0.47893175074183969</v>
      </c>
      <c r="H70" s="10">
        <f>IFERROR((E70/'May 2018'!E70)-1,0)</f>
        <v>-0.45417711442786068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f>SUM(D4:D70)</f>
        <v>153572189.33999997</v>
      </c>
      <c r="E72" s="6">
        <f>SUM(E4:E70)</f>
        <v>64383917.329999991</v>
      </c>
      <c r="G72" s="11">
        <f>(D72/'May 2018'!D72)-1</f>
        <v>-9.4196579748717757E-2</v>
      </c>
      <c r="H72" s="11">
        <f>(E72/'May 2018'!E72)-1</f>
        <v>-5.9886286491627194E-2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10" zoomScaleNormal="100" workbookViewId="0">
      <selection activeCell="G35" sqref="G35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77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0</v>
      </c>
      <c r="E3" s="24">
        <v>0</v>
      </c>
    </row>
    <row r="4" spans="1:12" ht="13.15" customHeight="1" x14ac:dyDescent="0.2">
      <c r="A4" s="24" t="s">
        <v>7</v>
      </c>
      <c r="B4" s="20">
        <v>2</v>
      </c>
      <c r="D4" s="24">
        <v>15892.1</v>
      </c>
      <c r="E4" s="24">
        <v>11835.95</v>
      </c>
    </row>
    <row r="5" spans="1:12" ht="13.15" customHeight="1" x14ac:dyDescent="0.2">
      <c r="A5" s="24" t="s">
        <v>8</v>
      </c>
      <c r="B5" s="20">
        <v>3</v>
      </c>
      <c r="D5" s="24">
        <v>0</v>
      </c>
      <c r="E5" s="24">
        <v>0</v>
      </c>
    </row>
    <row r="6" spans="1:12" ht="13.15" customHeight="1" x14ac:dyDescent="0.2">
      <c r="A6" s="24" t="s">
        <v>9</v>
      </c>
      <c r="B6" s="20">
        <v>4</v>
      </c>
      <c r="D6" s="24">
        <v>5866</v>
      </c>
      <c r="E6" s="24">
        <v>3106.25</v>
      </c>
    </row>
    <row r="7" spans="1:12" ht="13.15" customHeight="1" x14ac:dyDescent="0.2">
      <c r="A7" s="24" t="s">
        <v>10</v>
      </c>
      <c r="B7" s="20">
        <v>5</v>
      </c>
      <c r="D7" s="24">
        <v>0</v>
      </c>
      <c r="E7" s="24">
        <v>0</v>
      </c>
    </row>
    <row r="8" spans="1:12" ht="13.15" customHeight="1" x14ac:dyDescent="0.2">
      <c r="A8" s="24" t="s">
        <v>11</v>
      </c>
      <c r="B8" s="20">
        <v>6</v>
      </c>
      <c r="D8" s="24">
        <v>0</v>
      </c>
      <c r="E8" s="24">
        <v>0</v>
      </c>
    </row>
    <row r="9" spans="1:12" ht="13.15" customHeight="1" x14ac:dyDescent="0.2">
      <c r="A9" s="24" t="s">
        <v>12</v>
      </c>
      <c r="B9" s="20">
        <v>7</v>
      </c>
      <c r="D9" s="24">
        <v>1420.3</v>
      </c>
      <c r="E9" s="24">
        <v>551.95000000000005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0</v>
      </c>
      <c r="E10" s="24">
        <v>0</v>
      </c>
    </row>
    <row r="11" spans="1:12" ht="13.15" customHeight="1" x14ac:dyDescent="0.2">
      <c r="A11" s="24" t="s">
        <v>14</v>
      </c>
      <c r="B11" s="20">
        <v>9</v>
      </c>
      <c r="D11" s="24">
        <v>0</v>
      </c>
      <c r="E11" s="24">
        <v>0</v>
      </c>
    </row>
    <row r="12" spans="1:12" ht="13.15" customHeight="1" x14ac:dyDescent="0.2">
      <c r="A12" s="24" t="s">
        <v>15</v>
      </c>
      <c r="B12" s="20">
        <v>10</v>
      </c>
      <c r="D12" s="24">
        <v>298014.5</v>
      </c>
      <c r="E12" s="24">
        <v>178470.95</v>
      </c>
    </row>
    <row r="13" spans="1:12" ht="13.15" customHeight="1" x14ac:dyDescent="0.2">
      <c r="A13" s="24" t="s">
        <v>16</v>
      </c>
      <c r="B13" s="20">
        <v>11</v>
      </c>
      <c r="D13" s="24">
        <v>0</v>
      </c>
      <c r="E13" s="24">
        <v>0</v>
      </c>
    </row>
    <row r="14" spans="1:12" ht="13.15" customHeight="1" x14ac:dyDescent="0.2">
      <c r="A14" s="24" t="s">
        <v>17</v>
      </c>
      <c r="B14" s="20">
        <v>12</v>
      </c>
      <c r="D14" s="24">
        <v>51736.3</v>
      </c>
      <c r="E14" s="24">
        <v>15109.85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0</v>
      </c>
      <c r="E15" s="24">
        <v>0</v>
      </c>
    </row>
    <row r="16" spans="1:12" ht="13.15" customHeight="1" x14ac:dyDescent="0.2">
      <c r="A16" s="24" t="s">
        <v>19</v>
      </c>
      <c r="B16" s="20">
        <v>14</v>
      </c>
      <c r="D16" s="24">
        <v>26581.8</v>
      </c>
      <c r="E16" s="24">
        <v>131444.25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1716010.1</v>
      </c>
      <c r="E18" s="24">
        <v>806269.45</v>
      </c>
    </row>
    <row r="19" spans="1:5" ht="13.15" customHeight="1" x14ac:dyDescent="0.2">
      <c r="A19" s="24" t="s">
        <v>22</v>
      </c>
      <c r="B19" s="20">
        <v>17</v>
      </c>
      <c r="D19" s="24">
        <v>288577.8</v>
      </c>
      <c r="E19" s="24">
        <v>127992.9</v>
      </c>
    </row>
    <row r="20" spans="1:5" ht="13.15" customHeight="1" x14ac:dyDescent="0.2">
      <c r="A20" s="24" t="s">
        <v>23</v>
      </c>
      <c r="B20" s="20">
        <v>18</v>
      </c>
      <c r="D20" s="24">
        <v>0</v>
      </c>
      <c r="E20" s="24">
        <v>0</v>
      </c>
    </row>
    <row r="21" spans="1:5" ht="13.15" customHeight="1" x14ac:dyDescent="0.2">
      <c r="A21" s="24" t="s">
        <v>24</v>
      </c>
      <c r="B21" s="20">
        <v>19</v>
      </c>
      <c r="D21" s="24">
        <v>48119.4</v>
      </c>
      <c r="E21" s="24">
        <v>17610.25</v>
      </c>
    </row>
    <row r="22" spans="1:5" ht="13.15" customHeight="1" x14ac:dyDescent="0.2">
      <c r="A22" s="24" t="s">
        <v>25</v>
      </c>
      <c r="B22" s="20">
        <v>20</v>
      </c>
      <c r="D22" s="24">
        <v>19023.900000000001</v>
      </c>
      <c r="E22" s="24">
        <v>7323.4</v>
      </c>
    </row>
    <row r="23" spans="1:5" ht="13.15" customHeight="1" x14ac:dyDescent="0.2">
      <c r="A23" s="24" t="s">
        <v>26</v>
      </c>
      <c r="B23" s="20">
        <v>21</v>
      </c>
      <c r="D23" s="24">
        <v>2927.4</v>
      </c>
      <c r="E23" s="24">
        <v>1740.9</v>
      </c>
    </row>
    <row r="24" spans="1:5" ht="13.15" customHeight="1" x14ac:dyDescent="0.2">
      <c r="A24" s="24" t="s">
        <v>27</v>
      </c>
      <c r="B24" s="20">
        <v>22</v>
      </c>
      <c r="D24" s="24">
        <v>0</v>
      </c>
      <c r="E24" s="24">
        <v>0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0</v>
      </c>
      <c r="E26" s="24">
        <v>0</v>
      </c>
    </row>
    <row r="27" spans="1:5" ht="13.15" customHeight="1" x14ac:dyDescent="0.2">
      <c r="A27" s="24" t="s">
        <v>30</v>
      </c>
      <c r="B27" s="20">
        <v>25</v>
      </c>
      <c r="D27" s="24">
        <v>18314.8</v>
      </c>
      <c r="E27" s="24">
        <v>18099.55</v>
      </c>
    </row>
    <row r="28" spans="1:5" ht="13.15" customHeight="1" x14ac:dyDescent="0.2">
      <c r="A28" s="24" t="s">
        <v>31</v>
      </c>
      <c r="B28" s="20">
        <v>26</v>
      </c>
      <c r="D28" s="24">
        <v>0</v>
      </c>
      <c r="E28" s="24">
        <v>0</v>
      </c>
    </row>
    <row r="29" spans="1:5" ht="13.15" customHeight="1" x14ac:dyDescent="0.2">
      <c r="A29" s="24" t="s">
        <v>32</v>
      </c>
      <c r="B29" s="20">
        <v>27</v>
      </c>
      <c r="D29" s="24">
        <v>200581.5</v>
      </c>
      <c r="E29" s="24">
        <v>82520.2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3309312.3</v>
      </c>
      <c r="E31" s="24">
        <v>1537275.95</v>
      </c>
    </row>
    <row r="32" spans="1:5" ht="13.15" customHeight="1" x14ac:dyDescent="0.2">
      <c r="A32" s="24" t="s">
        <v>35</v>
      </c>
      <c r="B32" s="20">
        <v>30</v>
      </c>
      <c r="D32" s="24">
        <v>9166.85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0</v>
      </c>
      <c r="E33" s="24">
        <v>0</v>
      </c>
    </row>
    <row r="34" spans="1:5" ht="13.15" customHeight="1" x14ac:dyDescent="0.2">
      <c r="A34" s="24" t="s">
        <v>37</v>
      </c>
      <c r="B34" s="20">
        <v>32</v>
      </c>
      <c r="D34" s="24">
        <v>11253.9</v>
      </c>
      <c r="E34" s="24">
        <v>10136.35</v>
      </c>
    </row>
    <row r="35" spans="1:5" ht="13.15" customHeight="1" x14ac:dyDescent="0.2">
      <c r="A35" s="24" t="s">
        <v>38</v>
      </c>
      <c r="B35" s="20">
        <v>33</v>
      </c>
      <c r="D35" s="24">
        <v>9238.6</v>
      </c>
      <c r="E35" s="24">
        <v>3717.7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449232.7</v>
      </c>
      <c r="E37" s="24">
        <v>205907.8</v>
      </c>
    </row>
    <row r="38" spans="1:5" ht="13.15" customHeight="1" x14ac:dyDescent="0.2">
      <c r="A38" s="24" t="s">
        <v>41</v>
      </c>
      <c r="B38" s="20">
        <v>36</v>
      </c>
      <c r="D38" s="24">
        <v>1254500.8</v>
      </c>
      <c r="E38" s="24">
        <v>391733.65</v>
      </c>
    </row>
    <row r="39" spans="1:5" ht="13.15" customHeight="1" x14ac:dyDescent="0.2">
      <c r="A39" s="24" t="s">
        <v>42</v>
      </c>
      <c r="B39" s="20">
        <v>37</v>
      </c>
      <c r="D39" s="24">
        <v>252655.2</v>
      </c>
      <c r="E39" s="24">
        <v>143960.6</v>
      </c>
    </row>
    <row r="40" spans="1:5" ht="13.15" customHeight="1" x14ac:dyDescent="0.2">
      <c r="A40" s="24" t="s">
        <v>43</v>
      </c>
      <c r="B40" s="20">
        <v>38</v>
      </c>
      <c r="D40" s="24">
        <v>31469.9</v>
      </c>
      <c r="E40" s="24">
        <v>10774.4</v>
      </c>
    </row>
    <row r="41" spans="1:5" ht="13.15" customHeight="1" x14ac:dyDescent="0.2">
      <c r="A41" s="24" t="s">
        <v>44</v>
      </c>
      <c r="B41" s="20">
        <v>39</v>
      </c>
      <c r="D41" s="24">
        <v>350.7</v>
      </c>
      <c r="E41" s="24">
        <v>140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0</v>
      </c>
      <c r="E43" s="24">
        <v>0</v>
      </c>
    </row>
    <row r="44" spans="1:5" ht="13.15" customHeight="1" x14ac:dyDescent="0.2">
      <c r="A44" s="24" t="s">
        <v>47</v>
      </c>
      <c r="B44" s="20">
        <v>42</v>
      </c>
      <c r="D44" s="24">
        <v>0</v>
      </c>
      <c r="E44" s="24">
        <v>0</v>
      </c>
    </row>
    <row r="45" spans="1:5" ht="13.15" customHeight="1" x14ac:dyDescent="0.2">
      <c r="A45" s="24" t="s">
        <v>48</v>
      </c>
      <c r="B45" s="20">
        <v>43</v>
      </c>
      <c r="D45" s="24">
        <v>328375.59999999998</v>
      </c>
      <c r="E45" s="24">
        <v>131612.6</v>
      </c>
    </row>
    <row r="46" spans="1:5" ht="13.15" customHeight="1" x14ac:dyDescent="0.2">
      <c r="A46" s="24" t="s">
        <v>49</v>
      </c>
      <c r="B46" s="20">
        <v>44</v>
      </c>
      <c r="D46" s="24">
        <v>0</v>
      </c>
      <c r="E46" s="24">
        <v>0</v>
      </c>
    </row>
    <row r="47" spans="1:5" ht="13.15" customHeight="1" x14ac:dyDescent="0.2">
      <c r="A47" s="24" t="s">
        <v>50</v>
      </c>
      <c r="B47" s="20">
        <v>45</v>
      </c>
      <c r="D47" s="24">
        <v>0</v>
      </c>
      <c r="E47" s="24">
        <v>0</v>
      </c>
    </row>
    <row r="48" spans="1:5" ht="13.15" customHeight="1" x14ac:dyDescent="0.2">
      <c r="A48" s="24" t="s">
        <v>51</v>
      </c>
      <c r="B48" s="20">
        <v>46</v>
      </c>
      <c r="D48" s="24">
        <v>473973.8</v>
      </c>
      <c r="E48" s="24">
        <v>207100.6</v>
      </c>
    </row>
    <row r="49" spans="1:5" ht="13.15" customHeight="1" x14ac:dyDescent="0.2">
      <c r="A49" s="24" t="s">
        <v>52</v>
      </c>
      <c r="B49" s="20">
        <v>47</v>
      </c>
      <c r="D49" s="24">
        <v>23942.1</v>
      </c>
      <c r="E49" s="24">
        <v>7369.6</v>
      </c>
    </row>
    <row r="50" spans="1:5" ht="13.15" customHeight="1" x14ac:dyDescent="0.2">
      <c r="A50" s="24" t="s">
        <v>53</v>
      </c>
      <c r="B50" s="20">
        <v>48</v>
      </c>
      <c r="D50" s="24">
        <v>0</v>
      </c>
      <c r="E50" s="24">
        <v>0</v>
      </c>
    </row>
    <row r="51" spans="1:5" ht="13.15" customHeight="1" x14ac:dyDescent="0.2">
      <c r="A51" s="24" t="s">
        <v>54</v>
      </c>
      <c r="B51" s="20">
        <v>49</v>
      </c>
      <c r="D51" s="24">
        <v>665109.19999999995</v>
      </c>
      <c r="E51" s="24">
        <v>215817</v>
      </c>
    </row>
    <row r="52" spans="1:5" ht="13.15" customHeight="1" x14ac:dyDescent="0.2">
      <c r="A52" s="24" t="s">
        <v>55</v>
      </c>
      <c r="B52" s="20">
        <v>50</v>
      </c>
      <c r="D52" s="24">
        <v>0</v>
      </c>
      <c r="E52" s="24">
        <v>0</v>
      </c>
    </row>
    <row r="53" spans="1:5" ht="13.15" customHeight="1" x14ac:dyDescent="0.2">
      <c r="A53" s="24" t="s">
        <v>56</v>
      </c>
      <c r="B53" s="20">
        <v>51</v>
      </c>
      <c r="D53" s="24">
        <v>757107.4</v>
      </c>
      <c r="E53" s="24">
        <v>294515.20000000001</v>
      </c>
    </row>
    <row r="54" spans="1:5" ht="13.15" customHeight="1" x14ac:dyDescent="0.2">
      <c r="A54" s="24" t="s">
        <v>57</v>
      </c>
      <c r="B54" s="20">
        <v>52</v>
      </c>
      <c r="D54" s="24">
        <v>0</v>
      </c>
      <c r="E54" s="24">
        <v>0</v>
      </c>
    </row>
    <row r="55" spans="1:5" ht="13.15" customHeight="1" x14ac:dyDescent="0.2">
      <c r="A55" s="24" t="s">
        <v>58</v>
      </c>
      <c r="B55" s="20">
        <v>53</v>
      </c>
      <c r="D55" s="24">
        <v>416742.2</v>
      </c>
      <c r="E55" s="24">
        <v>183961.05</v>
      </c>
    </row>
    <row r="56" spans="1:5" ht="13.15" customHeight="1" x14ac:dyDescent="0.2">
      <c r="A56" s="24" t="s">
        <v>59</v>
      </c>
      <c r="B56" s="20">
        <v>54</v>
      </c>
      <c r="D56" s="24">
        <v>0</v>
      </c>
      <c r="E56" s="24">
        <v>0</v>
      </c>
    </row>
    <row r="57" spans="1:5" ht="13.15" customHeight="1" x14ac:dyDescent="0.2">
      <c r="A57" s="24" t="s">
        <v>60</v>
      </c>
      <c r="B57" s="20">
        <v>55</v>
      </c>
      <c r="D57" s="24">
        <v>747893.3</v>
      </c>
      <c r="E57" s="24">
        <v>286105.05</v>
      </c>
    </row>
    <row r="58" spans="1:5" ht="13.15" customHeight="1" x14ac:dyDescent="0.2">
      <c r="A58" s="24" t="s">
        <v>61</v>
      </c>
      <c r="B58" s="20">
        <v>56</v>
      </c>
      <c r="D58" s="24">
        <v>0</v>
      </c>
      <c r="E58" s="24">
        <v>0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0</v>
      </c>
      <c r="E60" s="24">
        <v>0</v>
      </c>
    </row>
    <row r="61" spans="1:5" ht="13.15" customHeight="1" x14ac:dyDescent="0.2">
      <c r="A61" s="24" t="s">
        <v>64</v>
      </c>
      <c r="B61" s="20">
        <v>59</v>
      </c>
      <c r="D61" s="24">
        <v>0</v>
      </c>
      <c r="E61" s="24">
        <v>0</v>
      </c>
    </row>
    <row r="62" spans="1:5" ht="13.15" customHeight="1" x14ac:dyDescent="0.2">
      <c r="A62" s="24" t="s">
        <v>65</v>
      </c>
      <c r="B62" s="20">
        <v>60</v>
      </c>
      <c r="D62" s="24">
        <v>297808</v>
      </c>
      <c r="E62" s="24">
        <v>86381.75</v>
      </c>
    </row>
    <row r="63" spans="1:5" ht="13.15" customHeight="1" x14ac:dyDescent="0.2">
      <c r="A63" s="24" t="s">
        <v>66</v>
      </c>
      <c r="B63" s="20">
        <v>61</v>
      </c>
      <c r="D63" s="24">
        <v>16433.900000000001</v>
      </c>
      <c r="E63" s="24">
        <v>10473.4</v>
      </c>
    </row>
    <row r="64" spans="1:5" ht="13.15" customHeight="1" x14ac:dyDescent="0.2">
      <c r="A64" s="24" t="s">
        <v>67</v>
      </c>
      <c r="B64" s="20">
        <v>62</v>
      </c>
      <c r="D64" s="24">
        <v>7676.9</v>
      </c>
      <c r="E64" s="24">
        <v>3459.75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709214.8</v>
      </c>
      <c r="E66" s="24">
        <v>324345.34999999998</v>
      </c>
    </row>
    <row r="67" spans="1:13" ht="13.15" customHeight="1" x14ac:dyDescent="0.2">
      <c r="A67" s="24" t="s">
        <v>70</v>
      </c>
      <c r="B67" s="20">
        <v>65</v>
      </c>
      <c r="D67" s="24">
        <v>0</v>
      </c>
      <c r="E67" s="24">
        <v>0</v>
      </c>
    </row>
    <row r="68" spans="1:13" ht="13.15" customHeight="1" x14ac:dyDescent="0.2">
      <c r="A68" s="24" t="s">
        <v>71</v>
      </c>
      <c r="B68" s="20">
        <v>66</v>
      </c>
      <c r="D68" s="24">
        <v>0</v>
      </c>
      <c r="E68" s="24">
        <v>0</v>
      </c>
    </row>
    <row r="69" spans="1:13" ht="13.15" customHeight="1" x14ac:dyDescent="0.2">
      <c r="A69" s="24" t="s">
        <v>72</v>
      </c>
      <c r="B69" s="20">
        <v>67</v>
      </c>
      <c r="D69" s="24">
        <v>2480.8000000000002</v>
      </c>
      <c r="E69" s="24">
        <v>1905.05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12467004.850000001</v>
      </c>
      <c r="E71" s="23">
        <f>SUM(E3:E69)</f>
        <v>5458768.6999999993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79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182594.3</v>
      </c>
      <c r="E3" s="24">
        <v>81582.55</v>
      </c>
    </row>
    <row r="4" spans="1:12" ht="13.15" customHeight="1" x14ac:dyDescent="0.2">
      <c r="A4" s="24" t="s">
        <v>7</v>
      </c>
      <c r="B4" s="20">
        <v>2</v>
      </c>
      <c r="D4" s="24">
        <v>62878.9</v>
      </c>
      <c r="E4" s="24">
        <v>10517.85</v>
      </c>
    </row>
    <row r="5" spans="1:12" ht="13.15" customHeight="1" x14ac:dyDescent="0.2">
      <c r="A5" s="24" t="s">
        <v>8</v>
      </c>
      <c r="B5" s="20">
        <v>3</v>
      </c>
      <c r="D5" s="24">
        <v>385617.4</v>
      </c>
      <c r="E5" s="24">
        <v>140169.75</v>
      </c>
    </row>
    <row r="6" spans="1:12" ht="13.15" customHeight="1" x14ac:dyDescent="0.2">
      <c r="A6" s="24" t="s">
        <v>9</v>
      </c>
      <c r="B6" s="20">
        <v>4</v>
      </c>
      <c r="D6" s="24">
        <v>4601.1000000000004</v>
      </c>
      <c r="E6" s="24">
        <v>3911.6</v>
      </c>
    </row>
    <row r="7" spans="1:12" ht="13.15" customHeight="1" x14ac:dyDescent="0.2">
      <c r="A7" s="24" t="s">
        <v>10</v>
      </c>
      <c r="B7" s="20">
        <v>5</v>
      </c>
      <c r="D7" s="24">
        <v>792397.2</v>
      </c>
      <c r="E7" s="24">
        <v>310481.15000000002</v>
      </c>
    </row>
    <row r="8" spans="1:12" ht="13.15" customHeight="1" x14ac:dyDescent="0.2">
      <c r="A8" s="24" t="s">
        <v>11</v>
      </c>
      <c r="B8" s="20">
        <v>6</v>
      </c>
      <c r="D8" s="24">
        <v>3918075.7</v>
      </c>
      <c r="E8" s="24">
        <v>1664904.85</v>
      </c>
    </row>
    <row r="9" spans="1:12" ht="13.15" customHeight="1" x14ac:dyDescent="0.2">
      <c r="A9" s="24" t="s">
        <v>12</v>
      </c>
      <c r="B9" s="20">
        <v>7</v>
      </c>
      <c r="D9" s="24">
        <v>107.8</v>
      </c>
      <c r="E9" s="24">
        <v>52.15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341152.7</v>
      </c>
      <c r="E10" s="24">
        <v>107912</v>
      </c>
    </row>
    <row r="11" spans="1:12" ht="13.15" customHeight="1" x14ac:dyDescent="0.2">
      <c r="A11" s="24" t="s">
        <v>14</v>
      </c>
      <c r="B11" s="20">
        <v>9</v>
      </c>
      <c r="D11" s="24">
        <v>356730.5</v>
      </c>
      <c r="E11" s="24">
        <v>150811.85</v>
      </c>
    </row>
    <row r="12" spans="1:12" ht="13.15" customHeight="1" x14ac:dyDescent="0.2">
      <c r="A12" s="24" t="s">
        <v>15</v>
      </c>
      <c r="B12" s="20">
        <v>10</v>
      </c>
      <c r="D12" s="24">
        <v>128961.7</v>
      </c>
      <c r="E12" s="24">
        <v>71474.899999999994</v>
      </c>
    </row>
    <row r="13" spans="1:12" ht="13.15" customHeight="1" x14ac:dyDescent="0.2">
      <c r="A13" s="24" t="s">
        <v>16</v>
      </c>
      <c r="B13" s="20">
        <v>11</v>
      </c>
      <c r="D13" s="24">
        <v>2134455.4</v>
      </c>
      <c r="E13" s="24">
        <v>428501.5</v>
      </c>
    </row>
    <row r="14" spans="1:12" ht="13.15" customHeight="1" x14ac:dyDescent="0.2">
      <c r="A14" s="24" t="s">
        <v>17</v>
      </c>
      <c r="B14" s="20">
        <v>12</v>
      </c>
      <c r="D14" s="24">
        <v>37377.199999999997</v>
      </c>
      <c r="E14" s="24">
        <v>18200.349999999999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2165901</v>
      </c>
      <c r="E15" s="24">
        <v>1817379.2</v>
      </c>
    </row>
    <row r="16" spans="1:12" ht="13.15" customHeight="1" x14ac:dyDescent="0.2">
      <c r="A16" s="24" t="s">
        <v>19</v>
      </c>
      <c r="B16" s="20">
        <v>14</v>
      </c>
      <c r="D16" s="24">
        <v>0</v>
      </c>
      <c r="E16" s="24">
        <v>0</v>
      </c>
    </row>
    <row r="17" spans="1:5" ht="13.15" customHeight="1" x14ac:dyDescent="0.2">
      <c r="A17" s="24" t="s">
        <v>20</v>
      </c>
      <c r="B17" s="20">
        <v>15</v>
      </c>
      <c r="D17" s="24">
        <v>64765.4</v>
      </c>
      <c r="E17" s="24">
        <v>22523.200000000001</v>
      </c>
    </row>
    <row r="18" spans="1:5" ht="13.15" customHeight="1" x14ac:dyDescent="0.2">
      <c r="A18" s="24" t="s">
        <v>21</v>
      </c>
      <c r="B18" s="20">
        <v>16</v>
      </c>
      <c r="D18" s="24">
        <v>958882.4</v>
      </c>
      <c r="E18" s="24">
        <v>729556.1</v>
      </c>
    </row>
    <row r="19" spans="1:5" ht="13.15" customHeight="1" x14ac:dyDescent="0.2">
      <c r="A19" s="24" t="s">
        <v>22</v>
      </c>
      <c r="B19" s="20">
        <v>17</v>
      </c>
      <c r="D19" s="24">
        <v>0</v>
      </c>
      <c r="E19" s="24">
        <v>0</v>
      </c>
    </row>
    <row r="20" spans="1:5" ht="13.15" customHeight="1" x14ac:dyDescent="0.2">
      <c r="A20" s="24" t="s">
        <v>23</v>
      </c>
      <c r="B20" s="20">
        <v>18</v>
      </c>
      <c r="D20" s="24">
        <v>164773</v>
      </c>
      <c r="E20" s="24">
        <v>69912.5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0</v>
      </c>
      <c r="E22" s="24">
        <v>0</v>
      </c>
    </row>
    <row r="23" spans="1:5" ht="13.15" customHeight="1" x14ac:dyDescent="0.2">
      <c r="A23" s="24" t="s">
        <v>26</v>
      </c>
      <c r="B23" s="20">
        <v>21</v>
      </c>
      <c r="D23" s="24">
        <v>0</v>
      </c>
      <c r="E23" s="24">
        <v>0</v>
      </c>
    </row>
    <row r="24" spans="1:5" ht="13.15" customHeight="1" x14ac:dyDescent="0.2">
      <c r="A24" s="24" t="s">
        <v>27</v>
      </c>
      <c r="B24" s="20">
        <v>22</v>
      </c>
      <c r="D24" s="24">
        <v>5151.3</v>
      </c>
      <c r="E24" s="24">
        <v>2368.4499999999998</v>
      </c>
    </row>
    <row r="25" spans="1:5" ht="13.15" customHeight="1" x14ac:dyDescent="0.2">
      <c r="A25" s="24" t="s">
        <v>28</v>
      </c>
      <c r="B25" s="20">
        <v>23</v>
      </c>
      <c r="D25" s="24">
        <v>14478.11</v>
      </c>
      <c r="E25" s="24">
        <v>35509.599999999999</v>
      </c>
    </row>
    <row r="26" spans="1:5" ht="13.15" customHeight="1" x14ac:dyDescent="0.2">
      <c r="A26" s="24" t="s">
        <v>29</v>
      </c>
      <c r="B26" s="20">
        <v>24</v>
      </c>
      <c r="D26" s="24">
        <v>9164.4</v>
      </c>
      <c r="E26" s="24">
        <v>5664.05</v>
      </c>
    </row>
    <row r="27" spans="1:5" ht="13.15" customHeight="1" x14ac:dyDescent="0.2">
      <c r="A27" s="24" t="s">
        <v>30</v>
      </c>
      <c r="B27" s="20">
        <v>25</v>
      </c>
      <c r="D27" s="24">
        <v>0</v>
      </c>
      <c r="E27" s="24">
        <v>0</v>
      </c>
    </row>
    <row r="28" spans="1:5" ht="13.15" customHeight="1" x14ac:dyDescent="0.2">
      <c r="A28" s="24" t="s">
        <v>31</v>
      </c>
      <c r="B28" s="20">
        <v>26</v>
      </c>
      <c r="D28" s="24">
        <v>25372.2</v>
      </c>
      <c r="E28" s="24">
        <v>8902.25</v>
      </c>
    </row>
    <row r="29" spans="1:5" ht="13.15" customHeight="1" x14ac:dyDescent="0.2">
      <c r="A29" s="24" t="s">
        <v>32</v>
      </c>
      <c r="B29" s="20">
        <v>27</v>
      </c>
      <c r="D29" s="24">
        <v>301802.90000000002</v>
      </c>
      <c r="E29" s="24">
        <v>112271.6</v>
      </c>
    </row>
    <row r="30" spans="1:5" ht="13.15" customHeight="1" x14ac:dyDescent="0.2">
      <c r="A30" s="24" t="s">
        <v>33</v>
      </c>
      <c r="B30" s="20">
        <v>28</v>
      </c>
      <c r="D30" s="24">
        <v>0</v>
      </c>
      <c r="E30" s="24">
        <v>0</v>
      </c>
    </row>
    <row r="31" spans="1:5" ht="13.15" customHeight="1" x14ac:dyDescent="0.2">
      <c r="A31" s="24" t="s">
        <v>34</v>
      </c>
      <c r="B31" s="20">
        <v>29</v>
      </c>
      <c r="D31" s="24">
        <v>0</v>
      </c>
      <c r="E31" s="24">
        <v>0</v>
      </c>
    </row>
    <row r="32" spans="1:5" ht="13.15" customHeight="1" x14ac:dyDescent="0.2">
      <c r="A32" s="24" t="s">
        <v>35</v>
      </c>
      <c r="B32" s="20">
        <v>30</v>
      </c>
      <c r="D32" s="24">
        <v>8507.1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514173.8</v>
      </c>
      <c r="E33" s="24">
        <v>120694.7</v>
      </c>
    </row>
    <row r="34" spans="1:5" ht="13.15" customHeight="1" x14ac:dyDescent="0.2">
      <c r="A34" s="24" t="s">
        <v>37</v>
      </c>
      <c r="B34" s="20">
        <v>32</v>
      </c>
      <c r="D34" s="24">
        <v>15599.5</v>
      </c>
      <c r="E34" s="24">
        <v>8585.5</v>
      </c>
    </row>
    <row r="35" spans="1:5" ht="13.15" customHeight="1" x14ac:dyDescent="0.2">
      <c r="A35" s="24" t="s">
        <v>38</v>
      </c>
      <c r="B35" s="20">
        <v>33</v>
      </c>
      <c r="D35" s="24">
        <v>0</v>
      </c>
      <c r="E35" s="24">
        <v>0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666264.19999999995</v>
      </c>
      <c r="E37" s="24">
        <v>277376.05</v>
      </c>
    </row>
    <row r="38" spans="1:5" ht="13.15" customHeight="1" x14ac:dyDescent="0.2">
      <c r="A38" s="24" t="s">
        <v>41</v>
      </c>
      <c r="B38" s="20">
        <v>36</v>
      </c>
      <c r="D38" s="24">
        <v>1900693.9</v>
      </c>
      <c r="E38" s="24">
        <v>547008</v>
      </c>
    </row>
    <row r="39" spans="1:5" ht="13.15" customHeight="1" x14ac:dyDescent="0.2">
      <c r="A39" s="24" t="s">
        <v>42</v>
      </c>
      <c r="B39" s="20">
        <v>37</v>
      </c>
      <c r="D39" s="24">
        <v>148444.79999999999</v>
      </c>
      <c r="E39" s="24">
        <v>129536.05</v>
      </c>
    </row>
    <row r="40" spans="1:5" ht="13.15" customHeight="1" x14ac:dyDescent="0.2">
      <c r="A40" s="24" t="s">
        <v>43</v>
      </c>
      <c r="B40" s="20">
        <v>38</v>
      </c>
      <c r="D40" s="24">
        <v>44261</v>
      </c>
      <c r="E40" s="24">
        <v>73799.95</v>
      </c>
    </row>
    <row r="41" spans="1:5" ht="13.15" customHeight="1" x14ac:dyDescent="0.2">
      <c r="A41" s="24" t="s">
        <v>44</v>
      </c>
      <c r="B41" s="20">
        <v>39</v>
      </c>
      <c r="D41" s="24">
        <v>5019</v>
      </c>
      <c r="E41" s="24">
        <v>883.75</v>
      </c>
    </row>
    <row r="42" spans="1:5" ht="13.15" customHeight="1" x14ac:dyDescent="0.2">
      <c r="A42" s="24" t="s">
        <v>45</v>
      </c>
      <c r="B42" s="20">
        <v>40</v>
      </c>
      <c r="D42" s="24">
        <v>17769.5</v>
      </c>
      <c r="E42" s="24">
        <v>5099.8500000000004</v>
      </c>
    </row>
    <row r="43" spans="1:5" ht="13.15" customHeight="1" x14ac:dyDescent="0.2">
      <c r="A43" s="24" t="s">
        <v>46</v>
      </c>
      <c r="B43" s="20">
        <v>41</v>
      </c>
      <c r="D43" s="24">
        <v>896653.1</v>
      </c>
      <c r="E43" s="24">
        <v>313315.09999999998</v>
      </c>
    </row>
    <row r="44" spans="1:5" ht="13.15" customHeight="1" x14ac:dyDescent="0.2">
      <c r="A44" s="24" t="s">
        <v>47</v>
      </c>
      <c r="B44" s="20">
        <v>42</v>
      </c>
      <c r="D44" s="24">
        <v>502572</v>
      </c>
      <c r="E44" s="24">
        <v>296867.90000000002</v>
      </c>
    </row>
    <row r="45" spans="1:5" ht="13.15" customHeight="1" x14ac:dyDescent="0.2">
      <c r="A45" s="24" t="s">
        <v>48</v>
      </c>
      <c r="B45" s="20">
        <v>43</v>
      </c>
      <c r="D45" s="24">
        <v>476778.4</v>
      </c>
      <c r="E45" s="24">
        <v>148205.75</v>
      </c>
    </row>
    <row r="46" spans="1:5" ht="13.15" customHeight="1" x14ac:dyDescent="0.2">
      <c r="A46" s="24" t="s">
        <v>49</v>
      </c>
      <c r="B46" s="20">
        <v>44</v>
      </c>
      <c r="D46" s="24">
        <v>314187.3</v>
      </c>
      <c r="E46" s="24">
        <v>92224.65</v>
      </c>
    </row>
    <row r="47" spans="1:5" ht="13.15" customHeight="1" x14ac:dyDescent="0.2">
      <c r="A47" s="24" t="s">
        <v>50</v>
      </c>
      <c r="B47" s="20">
        <v>45</v>
      </c>
      <c r="D47" s="24">
        <v>189659.4</v>
      </c>
      <c r="E47" s="24">
        <v>74710.3</v>
      </c>
    </row>
    <row r="48" spans="1:5" ht="13.15" customHeight="1" x14ac:dyDescent="0.2">
      <c r="A48" s="24" t="s">
        <v>51</v>
      </c>
      <c r="B48" s="20">
        <v>46</v>
      </c>
      <c r="D48" s="24">
        <v>526692.79</v>
      </c>
      <c r="E48" s="24">
        <v>216546.75</v>
      </c>
    </row>
    <row r="49" spans="1:5" ht="13.15" customHeight="1" x14ac:dyDescent="0.2">
      <c r="A49" s="24" t="s">
        <v>52</v>
      </c>
      <c r="B49" s="20">
        <v>47</v>
      </c>
      <c r="D49" s="24">
        <v>64414.7</v>
      </c>
      <c r="E49" s="24">
        <v>19535.599999999999</v>
      </c>
    </row>
    <row r="50" spans="1:5" ht="13.15" customHeight="1" x14ac:dyDescent="0.2">
      <c r="A50" s="24" t="s">
        <v>53</v>
      </c>
      <c r="B50" s="20">
        <v>48</v>
      </c>
      <c r="D50" s="24">
        <v>2457770.7000000002</v>
      </c>
      <c r="E50" s="24">
        <v>780119.2</v>
      </c>
    </row>
    <row r="51" spans="1:5" ht="13.15" customHeight="1" x14ac:dyDescent="0.2">
      <c r="A51" s="24" t="s">
        <v>54</v>
      </c>
      <c r="B51" s="20">
        <v>49</v>
      </c>
      <c r="D51" s="24">
        <v>1147052.2</v>
      </c>
      <c r="E51" s="24">
        <v>479937.85</v>
      </c>
    </row>
    <row r="52" spans="1:5" ht="13.15" customHeight="1" x14ac:dyDescent="0.2">
      <c r="A52" s="24" t="s">
        <v>55</v>
      </c>
      <c r="B52" s="20">
        <v>50</v>
      </c>
      <c r="D52" s="24">
        <v>3133912.6</v>
      </c>
      <c r="E52" s="24">
        <v>1497445.6</v>
      </c>
    </row>
    <row r="53" spans="1:5" ht="13.15" customHeight="1" x14ac:dyDescent="0.2">
      <c r="A53" s="24" t="s">
        <v>56</v>
      </c>
      <c r="B53" s="20">
        <v>51</v>
      </c>
      <c r="D53" s="24">
        <v>798775.6</v>
      </c>
      <c r="E53" s="24">
        <v>342426</v>
      </c>
    </row>
    <row r="54" spans="1:5" ht="13.15" customHeight="1" x14ac:dyDescent="0.2">
      <c r="A54" s="24" t="s">
        <v>57</v>
      </c>
      <c r="B54" s="20">
        <v>52</v>
      </c>
      <c r="D54" s="24">
        <v>2274470.1</v>
      </c>
      <c r="E54" s="24">
        <v>903158.9</v>
      </c>
    </row>
    <row r="55" spans="1:5" ht="13.15" customHeight="1" x14ac:dyDescent="0.2">
      <c r="A55" s="24" t="s">
        <v>58</v>
      </c>
      <c r="B55" s="20">
        <v>53</v>
      </c>
      <c r="D55" s="24">
        <v>1963611.3</v>
      </c>
      <c r="E55" s="24">
        <v>589006.6</v>
      </c>
    </row>
    <row r="56" spans="1:5" ht="13.15" customHeight="1" x14ac:dyDescent="0.2">
      <c r="A56" s="24" t="s">
        <v>59</v>
      </c>
      <c r="B56" s="20">
        <v>54</v>
      </c>
      <c r="D56" s="24">
        <v>30549.4</v>
      </c>
      <c r="E56" s="24">
        <v>11780.65</v>
      </c>
    </row>
    <row r="57" spans="1:5" ht="13.15" customHeight="1" x14ac:dyDescent="0.2">
      <c r="A57" s="24" t="s">
        <v>60</v>
      </c>
      <c r="B57" s="20">
        <v>55</v>
      </c>
      <c r="D57" s="24">
        <v>867065.5</v>
      </c>
      <c r="E57" s="24">
        <v>368409.3</v>
      </c>
    </row>
    <row r="58" spans="1:5" ht="13.15" customHeight="1" x14ac:dyDescent="0.2">
      <c r="A58" s="24" t="s">
        <v>61</v>
      </c>
      <c r="B58" s="20">
        <v>56</v>
      </c>
      <c r="D58" s="24">
        <v>1003503.2</v>
      </c>
      <c r="E58" s="24">
        <v>387706.9</v>
      </c>
    </row>
    <row r="59" spans="1:5" ht="13.15" customHeight="1" x14ac:dyDescent="0.2">
      <c r="A59" s="24" t="s">
        <v>62</v>
      </c>
      <c r="B59" s="20">
        <v>57</v>
      </c>
      <c r="D59" s="24">
        <v>970981.9</v>
      </c>
      <c r="E59" s="24">
        <v>528297.69999999995</v>
      </c>
    </row>
    <row r="60" spans="1:5" ht="13.15" customHeight="1" x14ac:dyDescent="0.2">
      <c r="A60" s="24" t="s">
        <v>63</v>
      </c>
      <c r="B60" s="20">
        <v>58</v>
      </c>
      <c r="D60" s="24">
        <v>992648.3</v>
      </c>
      <c r="E60" s="24">
        <v>935641.7</v>
      </c>
    </row>
    <row r="61" spans="1:5" ht="13.15" customHeight="1" x14ac:dyDescent="0.2">
      <c r="A61" s="24" t="s">
        <v>64</v>
      </c>
      <c r="B61" s="20">
        <v>59</v>
      </c>
      <c r="D61" s="24">
        <v>777407.4</v>
      </c>
      <c r="E61" s="24">
        <v>415940</v>
      </c>
    </row>
    <row r="62" spans="1:5" ht="13.15" customHeight="1" x14ac:dyDescent="0.2">
      <c r="A62" s="24" t="s">
        <v>65</v>
      </c>
      <c r="B62" s="20">
        <v>60</v>
      </c>
      <c r="D62" s="24">
        <v>0</v>
      </c>
      <c r="E62" s="24">
        <v>0</v>
      </c>
    </row>
    <row r="63" spans="1:5" ht="13.15" customHeight="1" x14ac:dyDescent="0.2">
      <c r="A63" s="24" t="s">
        <v>66</v>
      </c>
      <c r="B63" s="20">
        <v>61</v>
      </c>
      <c r="D63" s="24">
        <v>28773.5</v>
      </c>
      <c r="E63" s="24">
        <v>13123.95</v>
      </c>
    </row>
    <row r="64" spans="1:5" ht="13.15" customHeight="1" x14ac:dyDescent="0.2">
      <c r="A64" s="24" t="s">
        <v>67</v>
      </c>
      <c r="B64" s="20">
        <v>62</v>
      </c>
      <c r="D64" s="24">
        <v>9484.2999999999993</v>
      </c>
      <c r="E64" s="24">
        <v>3049.55</v>
      </c>
    </row>
    <row r="65" spans="1:13" ht="13.15" customHeight="1" x14ac:dyDescent="0.2">
      <c r="A65" s="24" t="s">
        <v>68</v>
      </c>
      <c r="B65" s="20">
        <v>63</v>
      </c>
      <c r="D65" s="24">
        <v>0</v>
      </c>
      <c r="E65" s="24">
        <v>0</v>
      </c>
    </row>
    <row r="66" spans="1:13" ht="13.15" customHeight="1" x14ac:dyDescent="0.2">
      <c r="A66" s="24" t="s">
        <v>69</v>
      </c>
      <c r="B66" s="20">
        <v>64</v>
      </c>
      <c r="D66" s="24">
        <v>1035766.27</v>
      </c>
      <c r="E66" s="24">
        <v>442067.61</v>
      </c>
    </row>
    <row r="67" spans="1:13" ht="13.15" customHeight="1" x14ac:dyDescent="0.2">
      <c r="A67" s="24" t="s">
        <v>70</v>
      </c>
      <c r="B67" s="20">
        <v>65</v>
      </c>
      <c r="D67" s="24">
        <v>29111.599999999999</v>
      </c>
      <c r="E67" s="24">
        <v>17285.8</v>
      </c>
    </row>
    <row r="68" spans="1:13" ht="13.15" customHeight="1" x14ac:dyDescent="0.2">
      <c r="A68" s="24" t="s">
        <v>71</v>
      </c>
      <c r="B68" s="20">
        <v>66</v>
      </c>
      <c r="D68" s="24">
        <v>625171.4</v>
      </c>
      <c r="E68" s="24">
        <v>344351</v>
      </c>
    </row>
    <row r="69" spans="1:13" ht="13.15" customHeight="1" x14ac:dyDescent="0.2">
      <c r="A69" s="24" t="s">
        <v>72</v>
      </c>
      <c r="B69" s="20">
        <v>67</v>
      </c>
      <c r="D69" s="24">
        <v>6907.6</v>
      </c>
      <c r="E69" s="24">
        <v>4589.8999999999996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36499893.969999999</v>
      </c>
      <c r="E71" s="23">
        <f>SUM(E3:E69)</f>
        <v>16181335.559999999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0" customWidth="1"/>
    <col min="2" max="3" width="10.5703125" style="20" customWidth="1"/>
    <col min="4" max="6" width="18.42578125" style="20" customWidth="1"/>
    <col min="7" max="7" width="9.140625" style="20" customWidth="1"/>
    <col min="8" max="8" width="11.140625" style="20" customWidth="1"/>
    <col min="9" max="9" width="19.5703125" style="20" customWidth="1"/>
    <col min="10" max="10" width="15.42578125" style="20" customWidth="1"/>
    <col min="11" max="11" width="14.28515625" style="20" customWidth="1"/>
    <col min="12" max="12" width="8.42578125" style="20" customWidth="1"/>
    <col min="13" max="16384" width="9.140625" style="20"/>
  </cols>
  <sheetData>
    <row r="1" spans="1:12" ht="13.15" customHeight="1" x14ac:dyDescent="0.2">
      <c r="A1" s="24" t="s">
        <v>80</v>
      </c>
      <c r="D1" s="27" t="s">
        <v>0</v>
      </c>
      <c r="E1" s="27" t="s">
        <v>1</v>
      </c>
      <c r="F1" s="27"/>
    </row>
    <row r="2" spans="1:12" ht="15" customHeight="1" x14ac:dyDescent="0.25">
      <c r="A2" s="20" t="s">
        <v>2</v>
      </c>
      <c r="B2" s="20" t="s">
        <v>3</v>
      </c>
      <c r="D2" s="23" t="s">
        <v>4</v>
      </c>
      <c r="E2" s="23" t="s">
        <v>5</v>
      </c>
      <c r="F2" s="23"/>
      <c r="G2" s="26"/>
      <c r="L2" s="25"/>
    </row>
    <row r="3" spans="1:12" ht="13.15" customHeight="1" x14ac:dyDescent="0.2">
      <c r="A3" s="24" t="s">
        <v>6</v>
      </c>
      <c r="B3" s="20">
        <v>1</v>
      </c>
      <c r="D3" s="24">
        <v>264268.2</v>
      </c>
      <c r="E3" s="24">
        <v>159205.9</v>
      </c>
    </row>
    <row r="4" spans="1:12" ht="13.15" customHeight="1" x14ac:dyDescent="0.2">
      <c r="A4" s="24" t="s">
        <v>7</v>
      </c>
      <c r="B4" s="20">
        <v>2</v>
      </c>
      <c r="D4" s="24">
        <v>0</v>
      </c>
      <c r="E4" s="24">
        <v>0</v>
      </c>
    </row>
    <row r="5" spans="1:12" ht="13.15" customHeight="1" x14ac:dyDescent="0.2">
      <c r="A5" s="24" t="s">
        <v>8</v>
      </c>
      <c r="B5" s="20">
        <v>3</v>
      </c>
      <c r="D5" s="24">
        <v>331462.59999999998</v>
      </c>
      <c r="E5" s="24">
        <v>117368.3</v>
      </c>
    </row>
    <row r="6" spans="1:12" ht="13.15" customHeight="1" x14ac:dyDescent="0.2">
      <c r="A6" s="24" t="s">
        <v>9</v>
      </c>
      <c r="B6" s="20">
        <v>4</v>
      </c>
      <c r="D6" s="24">
        <v>9831.5</v>
      </c>
      <c r="E6" s="24">
        <v>7801.15</v>
      </c>
    </row>
    <row r="7" spans="1:12" ht="13.15" customHeight="1" x14ac:dyDescent="0.2">
      <c r="A7" s="24" t="s">
        <v>10</v>
      </c>
      <c r="B7" s="20">
        <v>5</v>
      </c>
      <c r="D7" s="24">
        <v>907204.2</v>
      </c>
      <c r="E7" s="24">
        <v>414840.65</v>
      </c>
    </row>
    <row r="8" spans="1:12" ht="13.15" customHeight="1" x14ac:dyDescent="0.2">
      <c r="A8" s="24" t="s">
        <v>11</v>
      </c>
      <c r="B8" s="20">
        <v>6</v>
      </c>
      <c r="D8" s="24">
        <v>0</v>
      </c>
      <c r="E8" s="24">
        <v>0</v>
      </c>
    </row>
    <row r="9" spans="1:12" ht="13.15" customHeight="1" x14ac:dyDescent="0.2">
      <c r="A9" s="24" t="s">
        <v>12</v>
      </c>
      <c r="B9" s="20">
        <v>7</v>
      </c>
      <c r="D9" s="24">
        <v>2408</v>
      </c>
      <c r="E9" s="24">
        <v>3970.75</v>
      </c>
      <c r="F9" s="23"/>
    </row>
    <row r="10" spans="1:12" ht="13.15" customHeight="1" x14ac:dyDescent="0.2">
      <c r="A10" s="24" t="s">
        <v>13</v>
      </c>
      <c r="B10" s="20">
        <v>8</v>
      </c>
      <c r="D10" s="24">
        <v>564342.80000000005</v>
      </c>
      <c r="E10" s="24">
        <v>157517.85</v>
      </c>
    </row>
    <row r="11" spans="1:12" ht="13.15" customHeight="1" x14ac:dyDescent="0.2">
      <c r="A11" s="24" t="s">
        <v>14</v>
      </c>
      <c r="B11" s="20">
        <v>9</v>
      </c>
      <c r="D11" s="24">
        <v>205240</v>
      </c>
      <c r="E11" s="24">
        <v>78473.5</v>
      </c>
    </row>
    <row r="12" spans="1:12" ht="13.15" customHeight="1" x14ac:dyDescent="0.2">
      <c r="A12" s="24" t="s">
        <v>15</v>
      </c>
      <c r="B12" s="20">
        <v>10</v>
      </c>
      <c r="D12" s="24">
        <v>261236.5</v>
      </c>
      <c r="E12" s="24">
        <v>139435.79999999999</v>
      </c>
    </row>
    <row r="13" spans="1:12" ht="13.15" customHeight="1" x14ac:dyDescent="0.2">
      <c r="A13" s="24" t="s">
        <v>16</v>
      </c>
      <c r="B13" s="20">
        <v>11</v>
      </c>
      <c r="D13" s="24">
        <v>1980947.5</v>
      </c>
      <c r="E13" s="24">
        <v>429123.8</v>
      </c>
    </row>
    <row r="14" spans="1:12" ht="13.15" customHeight="1" x14ac:dyDescent="0.2">
      <c r="A14" s="24" t="s">
        <v>17</v>
      </c>
      <c r="B14" s="20">
        <v>12</v>
      </c>
      <c r="D14" s="24">
        <v>31396.400000000001</v>
      </c>
      <c r="E14" s="24">
        <v>16528.05</v>
      </c>
      <c r="F14" s="23"/>
    </row>
    <row r="15" spans="1:12" ht="13.15" customHeight="1" x14ac:dyDescent="0.2">
      <c r="A15" s="24" t="s">
        <v>18</v>
      </c>
      <c r="B15" s="20">
        <v>13</v>
      </c>
      <c r="D15" s="24">
        <v>3658946.4</v>
      </c>
      <c r="E15" s="24">
        <v>1834526.4</v>
      </c>
    </row>
    <row r="16" spans="1:12" ht="13.15" customHeight="1" x14ac:dyDescent="0.2">
      <c r="A16" s="24" t="s">
        <v>19</v>
      </c>
      <c r="B16" s="20">
        <v>14</v>
      </c>
      <c r="D16" s="24">
        <v>23998.799999999999</v>
      </c>
      <c r="E16" s="24">
        <v>12723.55</v>
      </c>
    </row>
    <row r="17" spans="1:5" ht="13.15" customHeight="1" x14ac:dyDescent="0.2">
      <c r="A17" s="24" t="s">
        <v>20</v>
      </c>
      <c r="B17" s="20">
        <v>15</v>
      </c>
      <c r="D17" s="24">
        <v>0</v>
      </c>
      <c r="E17" s="24">
        <v>0</v>
      </c>
    </row>
    <row r="18" spans="1:5" ht="13.15" customHeight="1" x14ac:dyDescent="0.2">
      <c r="A18" s="24" t="s">
        <v>21</v>
      </c>
      <c r="B18" s="20">
        <v>16</v>
      </c>
      <c r="D18" s="24">
        <v>1109885</v>
      </c>
      <c r="E18" s="24">
        <v>549705.80000000005</v>
      </c>
    </row>
    <row r="19" spans="1:5" ht="13.15" customHeight="1" x14ac:dyDescent="0.2">
      <c r="A19" s="24" t="s">
        <v>22</v>
      </c>
      <c r="B19" s="20">
        <v>17</v>
      </c>
      <c r="D19" s="24">
        <v>747499.9</v>
      </c>
      <c r="E19" s="24">
        <v>508043.55</v>
      </c>
    </row>
    <row r="20" spans="1:5" ht="13.15" customHeight="1" x14ac:dyDescent="0.2">
      <c r="A20" s="24" t="s">
        <v>23</v>
      </c>
      <c r="B20" s="20">
        <v>18</v>
      </c>
      <c r="D20" s="24">
        <v>276628.8</v>
      </c>
      <c r="E20" s="24">
        <v>98658</v>
      </c>
    </row>
    <row r="21" spans="1:5" ht="13.15" customHeight="1" x14ac:dyDescent="0.2">
      <c r="A21" s="24" t="s">
        <v>24</v>
      </c>
      <c r="B21" s="20">
        <v>19</v>
      </c>
      <c r="D21" s="24">
        <v>0</v>
      </c>
      <c r="E21" s="24">
        <v>0</v>
      </c>
    </row>
    <row r="22" spans="1:5" ht="13.15" customHeight="1" x14ac:dyDescent="0.2">
      <c r="A22" s="24" t="s">
        <v>25</v>
      </c>
      <c r="B22" s="20">
        <v>20</v>
      </c>
      <c r="D22" s="24">
        <v>14508.2</v>
      </c>
      <c r="E22" s="24">
        <v>6919.85</v>
      </c>
    </row>
    <row r="23" spans="1:5" ht="13.15" customHeight="1" x14ac:dyDescent="0.2">
      <c r="A23" s="24" t="s">
        <v>26</v>
      </c>
      <c r="B23" s="20">
        <v>21</v>
      </c>
      <c r="D23" s="24">
        <v>19313</v>
      </c>
      <c r="E23" s="24">
        <v>5299.7</v>
      </c>
    </row>
    <row r="24" spans="1:5" ht="13.15" customHeight="1" x14ac:dyDescent="0.2">
      <c r="A24" s="24" t="s">
        <v>27</v>
      </c>
      <c r="B24" s="20">
        <v>22</v>
      </c>
      <c r="D24" s="24">
        <v>5038.6000000000004</v>
      </c>
      <c r="E24" s="24">
        <v>1704.5</v>
      </c>
    </row>
    <row r="25" spans="1:5" ht="13.15" customHeight="1" x14ac:dyDescent="0.2">
      <c r="A25" s="24" t="s">
        <v>28</v>
      </c>
      <c r="B25" s="20">
        <v>23</v>
      </c>
      <c r="D25" s="24">
        <v>0</v>
      </c>
      <c r="E25" s="24">
        <v>0</v>
      </c>
    </row>
    <row r="26" spans="1:5" ht="13.15" customHeight="1" x14ac:dyDescent="0.2">
      <c r="A26" s="24" t="s">
        <v>29</v>
      </c>
      <c r="B26" s="20">
        <v>24</v>
      </c>
      <c r="D26" s="24">
        <v>2392.6</v>
      </c>
      <c r="E26" s="24">
        <v>136.5</v>
      </c>
    </row>
    <row r="27" spans="1:5" ht="13.15" customHeight="1" x14ac:dyDescent="0.2">
      <c r="A27" s="24" t="s">
        <v>30</v>
      </c>
      <c r="B27" s="20">
        <v>25</v>
      </c>
      <c r="D27" s="24">
        <v>26740.7</v>
      </c>
      <c r="E27" s="24">
        <v>7127.4</v>
      </c>
    </row>
    <row r="28" spans="1:5" ht="13.15" customHeight="1" x14ac:dyDescent="0.2">
      <c r="A28" s="24" t="s">
        <v>31</v>
      </c>
      <c r="B28" s="20">
        <v>26</v>
      </c>
      <c r="D28" s="24">
        <v>19171.599999999999</v>
      </c>
      <c r="E28" s="24">
        <v>7973.35</v>
      </c>
    </row>
    <row r="29" spans="1:5" ht="13.15" customHeight="1" x14ac:dyDescent="0.2">
      <c r="A29" s="24" t="s">
        <v>32</v>
      </c>
      <c r="B29" s="20">
        <v>27</v>
      </c>
      <c r="D29" s="24">
        <v>187342.4</v>
      </c>
      <c r="E29" s="24">
        <v>80759</v>
      </c>
    </row>
    <row r="30" spans="1:5" ht="13.15" customHeight="1" x14ac:dyDescent="0.2">
      <c r="A30" s="24" t="s">
        <v>33</v>
      </c>
      <c r="B30" s="20">
        <v>28</v>
      </c>
      <c r="D30" s="24">
        <v>152638.5</v>
      </c>
      <c r="E30" s="24">
        <v>58767.45</v>
      </c>
    </row>
    <row r="31" spans="1:5" ht="13.15" customHeight="1" x14ac:dyDescent="0.2">
      <c r="A31" s="24" t="s">
        <v>34</v>
      </c>
      <c r="B31" s="20">
        <v>29</v>
      </c>
      <c r="D31" s="24">
        <v>5051694.9000000004</v>
      </c>
      <c r="E31" s="24">
        <v>2224568.15</v>
      </c>
    </row>
    <row r="32" spans="1:5" ht="13.15" customHeight="1" x14ac:dyDescent="0.2">
      <c r="A32" s="24" t="s">
        <v>35</v>
      </c>
      <c r="B32" s="20">
        <v>30</v>
      </c>
      <c r="D32" s="24">
        <v>7357.35</v>
      </c>
      <c r="E32" s="24">
        <v>0</v>
      </c>
    </row>
    <row r="33" spans="1:5" ht="13.15" customHeight="1" x14ac:dyDescent="0.2">
      <c r="A33" s="24" t="s">
        <v>36</v>
      </c>
      <c r="B33" s="20">
        <v>31</v>
      </c>
      <c r="D33" s="24">
        <v>325565.8</v>
      </c>
      <c r="E33" s="24">
        <v>92095.5</v>
      </c>
    </row>
    <row r="34" spans="1:5" ht="13.15" customHeight="1" x14ac:dyDescent="0.2">
      <c r="A34" s="24" t="s">
        <v>37</v>
      </c>
      <c r="B34" s="20">
        <v>32</v>
      </c>
      <c r="D34" s="24">
        <v>11688.6</v>
      </c>
      <c r="E34" s="24">
        <v>3723.3</v>
      </c>
    </row>
    <row r="35" spans="1:5" ht="13.15" customHeight="1" x14ac:dyDescent="0.2">
      <c r="A35" s="24" t="s">
        <v>38</v>
      </c>
      <c r="B35" s="20">
        <v>33</v>
      </c>
      <c r="D35" s="24">
        <v>20191.5</v>
      </c>
      <c r="E35" s="24">
        <v>9287.25</v>
      </c>
    </row>
    <row r="36" spans="1:5" ht="13.15" customHeight="1" x14ac:dyDescent="0.2">
      <c r="A36" s="24" t="s">
        <v>39</v>
      </c>
      <c r="B36" s="20">
        <v>34</v>
      </c>
      <c r="D36" s="24">
        <v>0</v>
      </c>
      <c r="E36" s="24">
        <v>0</v>
      </c>
    </row>
    <row r="37" spans="1:5" ht="13.15" customHeight="1" x14ac:dyDescent="0.2">
      <c r="A37" s="24" t="s">
        <v>40</v>
      </c>
      <c r="B37" s="20">
        <v>35</v>
      </c>
      <c r="D37" s="24">
        <v>613505.19999999995</v>
      </c>
      <c r="E37" s="24">
        <v>243923.4</v>
      </c>
    </row>
    <row r="38" spans="1:5" ht="13.15" customHeight="1" x14ac:dyDescent="0.2">
      <c r="A38" s="24" t="s">
        <v>41</v>
      </c>
      <c r="B38" s="20">
        <v>36</v>
      </c>
      <c r="D38" s="24">
        <v>1785214.9</v>
      </c>
      <c r="E38" s="24">
        <v>401352.7</v>
      </c>
    </row>
    <row r="39" spans="1:5" ht="13.15" customHeight="1" x14ac:dyDescent="0.2">
      <c r="A39" s="24" t="s">
        <v>42</v>
      </c>
      <c r="B39" s="20">
        <v>37</v>
      </c>
      <c r="D39" s="24">
        <v>444132.5</v>
      </c>
      <c r="E39" s="24">
        <v>203959.7</v>
      </c>
    </row>
    <row r="40" spans="1:5" ht="13.15" customHeight="1" x14ac:dyDescent="0.2">
      <c r="A40" s="24" t="s">
        <v>43</v>
      </c>
      <c r="B40" s="20">
        <v>38</v>
      </c>
      <c r="D40" s="24">
        <v>41060.6</v>
      </c>
      <c r="E40" s="24">
        <v>17835.3</v>
      </c>
    </row>
    <row r="41" spans="1:5" ht="13.15" customHeight="1" x14ac:dyDescent="0.2">
      <c r="A41" s="24" t="s">
        <v>44</v>
      </c>
      <c r="B41" s="20">
        <v>39</v>
      </c>
      <c r="D41" s="24">
        <v>1190</v>
      </c>
      <c r="E41" s="24">
        <v>1158.8499999999999</v>
      </c>
    </row>
    <row r="42" spans="1:5" ht="13.15" customHeight="1" x14ac:dyDescent="0.2">
      <c r="A42" s="24" t="s">
        <v>45</v>
      </c>
      <c r="B42" s="20">
        <v>40</v>
      </c>
      <c r="D42" s="24">
        <v>0</v>
      </c>
      <c r="E42" s="24">
        <v>0</v>
      </c>
    </row>
    <row r="43" spans="1:5" ht="13.15" customHeight="1" x14ac:dyDescent="0.2">
      <c r="A43" s="24" t="s">
        <v>46</v>
      </c>
      <c r="B43" s="20">
        <v>41</v>
      </c>
      <c r="D43" s="24">
        <v>847422.1</v>
      </c>
      <c r="E43" s="24">
        <v>287057.75</v>
      </c>
    </row>
    <row r="44" spans="1:5" ht="13.15" customHeight="1" x14ac:dyDescent="0.2">
      <c r="A44" s="24" t="s">
        <v>47</v>
      </c>
      <c r="B44" s="20">
        <v>42</v>
      </c>
      <c r="D44" s="24">
        <v>661384.5</v>
      </c>
      <c r="E44" s="24">
        <v>238707.7</v>
      </c>
    </row>
    <row r="45" spans="1:5" ht="13.15" customHeight="1" x14ac:dyDescent="0.2">
      <c r="A45" s="24" t="s">
        <v>48</v>
      </c>
      <c r="B45" s="20">
        <v>43</v>
      </c>
      <c r="D45" s="24">
        <v>261468.2</v>
      </c>
      <c r="E45" s="24">
        <v>94881.5</v>
      </c>
    </row>
    <row r="46" spans="1:5" ht="13.15" customHeight="1" x14ac:dyDescent="0.2">
      <c r="A46" s="24" t="s">
        <v>49</v>
      </c>
      <c r="B46" s="20">
        <v>44</v>
      </c>
      <c r="D46" s="24">
        <v>388673.6</v>
      </c>
      <c r="E46" s="24">
        <v>135752.75</v>
      </c>
    </row>
    <row r="47" spans="1:5" ht="13.15" customHeight="1" x14ac:dyDescent="0.2">
      <c r="A47" s="24" t="s">
        <v>50</v>
      </c>
      <c r="B47" s="20">
        <v>45</v>
      </c>
      <c r="D47" s="24">
        <v>259977.2</v>
      </c>
      <c r="E47" s="24">
        <v>110447.05</v>
      </c>
    </row>
    <row r="48" spans="1:5" ht="13.15" customHeight="1" x14ac:dyDescent="0.2">
      <c r="A48" s="24" t="s">
        <v>51</v>
      </c>
      <c r="B48" s="20">
        <v>46</v>
      </c>
      <c r="D48" s="24">
        <v>282424.3</v>
      </c>
      <c r="E48" s="24">
        <v>176059.45</v>
      </c>
    </row>
    <row r="49" spans="1:5" ht="13.15" customHeight="1" x14ac:dyDescent="0.2">
      <c r="A49" s="24" t="s">
        <v>52</v>
      </c>
      <c r="B49" s="20">
        <v>47</v>
      </c>
      <c r="D49" s="24">
        <v>22627.5</v>
      </c>
      <c r="E49" s="24">
        <v>9191</v>
      </c>
    </row>
    <row r="50" spans="1:5" ht="13.15" customHeight="1" x14ac:dyDescent="0.2">
      <c r="A50" s="24" t="s">
        <v>53</v>
      </c>
      <c r="B50" s="20">
        <v>48</v>
      </c>
      <c r="D50" s="24">
        <v>3651811.8</v>
      </c>
      <c r="E50" s="24">
        <v>1592532.9</v>
      </c>
    </row>
    <row r="51" spans="1:5" ht="13.15" customHeight="1" x14ac:dyDescent="0.2">
      <c r="A51" s="24" t="s">
        <v>54</v>
      </c>
      <c r="B51" s="20">
        <v>49</v>
      </c>
      <c r="D51" s="24">
        <v>545269.9</v>
      </c>
      <c r="E51" s="24">
        <v>219404.85</v>
      </c>
    </row>
    <row r="52" spans="1:5" ht="13.15" customHeight="1" x14ac:dyDescent="0.2">
      <c r="A52" s="24" t="s">
        <v>55</v>
      </c>
      <c r="B52" s="20">
        <v>50</v>
      </c>
      <c r="D52" s="24">
        <v>5329410.0999999996</v>
      </c>
      <c r="E52" s="24">
        <v>1931154.4</v>
      </c>
    </row>
    <row r="53" spans="1:5" ht="13.15" customHeight="1" x14ac:dyDescent="0.2">
      <c r="A53" s="24" t="s">
        <v>56</v>
      </c>
      <c r="B53" s="20">
        <v>51</v>
      </c>
      <c r="D53" s="24">
        <v>701544.9</v>
      </c>
      <c r="E53" s="24">
        <v>269217.90000000002</v>
      </c>
    </row>
    <row r="54" spans="1:5" ht="13.15" customHeight="1" x14ac:dyDescent="0.2">
      <c r="A54" s="24" t="s">
        <v>57</v>
      </c>
      <c r="B54" s="20">
        <v>52</v>
      </c>
      <c r="D54" s="24">
        <v>613140.9</v>
      </c>
      <c r="E54" s="24">
        <v>768991.3</v>
      </c>
    </row>
    <row r="55" spans="1:5" ht="13.15" customHeight="1" x14ac:dyDescent="0.2">
      <c r="A55" s="24" t="s">
        <v>58</v>
      </c>
      <c r="B55" s="20">
        <v>53</v>
      </c>
      <c r="D55" s="24">
        <v>474153.4</v>
      </c>
      <c r="E55" s="24">
        <v>298927.65000000002</v>
      </c>
    </row>
    <row r="56" spans="1:5" ht="13.15" customHeight="1" x14ac:dyDescent="0.2">
      <c r="A56" s="24" t="s">
        <v>59</v>
      </c>
      <c r="B56" s="20">
        <v>54</v>
      </c>
      <c r="D56" s="24">
        <v>35186.9</v>
      </c>
      <c r="E56" s="24">
        <v>13383.65</v>
      </c>
    </row>
    <row r="57" spans="1:5" ht="13.15" customHeight="1" x14ac:dyDescent="0.2">
      <c r="A57" s="24" t="s">
        <v>60</v>
      </c>
      <c r="B57" s="20">
        <v>55</v>
      </c>
      <c r="D57" s="24">
        <v>633658.19999999995</v>
      </c>
      <c r="E57" s="24">
        <v>243356.05</v>
      </c>
    </row>
    <row r="58" spans="1:5" ht="13.15" customHeight="1" x14ac:dyDescent="0.2">
      <c r="A58" s="24" t="s">
        <v>61</v>
      </c>
      <c r="B58" s="20">
        <v>56</v>
      </c>
      <c r="D58" s="24">
        <v>423236.1</v>
      </c>
      <c r="E58" s="24">
        <v>156259.95000000001</v>
      </c>
    </row>
    <row r="59" spans="1:5" ht="13.15" customHeight="1" x14ac:dyDescent="0.2">
      <c r="A59" s="24" t="s">
        <v>62</v>
      </c>
      <c r="B59" s="20">
        <v>57</v>
      </c>
      <c r="D59" s="24">
        <v>0</v>
      </c>
      <c r="E59" s="24">
        <v>0</v>
      </c>
    </row>
    <row r="60" spans="1:5" ht="13.15" customHeight="1" x14ac:dyDescent="0.2">
      <c r="A60" s="24" t="s">
        <v>63</v>
      </c>
      <c r="B60" s="20">
        <v>58</v>
      </c>
      <c r="D60" s="24">
        <v>1547899.5</v>
      </c>
      <c r="E60" s="24">
        <v>415526.65</v>
      </c>
    </row>
    <row r="61" spans="1:5" ht="13.15" customHeight="1" x14ac:dyDescent="0.2">
      <c r="A61" s="24" t="s">
        <v>64</v>
      </c>
      <c r="B61" s="20">
        <v>59</v>
      </c>
      <c r="D61" s="24">
        <v>638645.41</v>
      </c>
      <c r="E61" s="24">
        <v>292166.7</v>
      </c>
    </row>
    <row r="62" spans="1:5" ht="13.15" customHeight="1" x14ac:dyDescent="0.2">
      <c r="A62" s="24" t="s">
        <v>65</v>
      </c>
      <c r="B62" s="20">
        <v>60</v>
      </c>
      <c r="D62" s="24">
        <v>696258.5</v>
      </c>
      <c r="E62" s="24">
        <v>164714.9</v>
      </c>
    </row>
    <row r="63" spans="1:5" ht="13.15" customHeight="1" x14ac:dyDescent="0.2">
      <c r="A63" s="24" t="s">
        <v>66</v>
      </c>
      <c r="B63" s="20">
        <v>61</v>
      </c>
      <c r="D63" s="24">
        <v>11399.5</v>
      </c>
      <c r="E63" s="24">
        <v>7192.5</v>
      </c>
    </row>
    <row r="64" spans="1:5" ht="13.15" customHeight="1" x14ac:dyDescent="0.2">
      <c r="A64" s="24" t="s">
        <v>67</v>
      </c>
      <c r="B64" s="20">
        <v>62</v>
      </c>
      <c r="D64" s="24">
        <v>6141.1</v>
      </c>
      <c r="E64" s="24">
        <v>1239.7</v>
      </c>
    </row>
    <row r="65" spans="1:13" ht="13.15" customHeight="1" x14ac:dyDescent="0.2">
      <c r="A65" s="24" t="s">
        <v>68</v>
      </c>
      <c r="B65" s="20">
        <v>63</v>
      </c>
      <c r="D65" s="24">
        <v>12232.5</v>
      </c>
      <c r="E65" s="24">
        <v>7361.9</v>
      </c>
    </row>
    <row r="66" spans="1:13" ht="13.15" customHeight="1" x14ac:dyDescent="0.2">
      <c r="A66" s="24" t="s">
        <v>69</v>
      </c>
      <c r="B66" s="20">
        <v>64</v>
      </c>
      <c r="D66" s="24">
        <v>653420.5</v>
      </c>
      <c r="E66" s="24">
        <v>283266.90000000002</v>
      </c>
    </row>
    <row r="67" spans="1:13" ht="13.15" customHeight="1" x14ac:dyDescent="0.2">
      <c r="A67" s="24" t="s">
        <v>70</v>
      </c>
      <c r="B67" s="20">
        <v>65</v>
      </c>
      <c r="D67" s="24">
        <v>21709.1</v>
      </c>
      <c r="E67" s="24">
        <v>9576.35</v>
      </c>
    </row>
    <row r="68" spans="1:13" ht="13.15" customHeight="1" x14ac:dyDescent="0.2">
      <c r="A68" s="24" t="s">
        <v>71</v>
      </c>
      <c r="B68" s="20">
        <v>66</v>
      </c>
      <c r="D68" s="24">
        <v>411123.3</v>
      </c>
      <c r="E68" s="24">
        <v>131266.79999999999</v>
      </c>
    </row>
    <row r="69" spans="1:13" ht="13.15" customHeight="1" x14ac:dyDescent="0.2">
      <c r="A69" s="24" t="s">
        <v>72</v>
      </c>
      <c r="B69" s="20">
        <v>67</v>
      </c>
      <c r="D69" s="24">
        <v>6167.7</v>
      </c>
      <c r="E69" s="24">
        <v>5731.25</v>
      </c>
      <c r="M69" s="21"/>
    </row>
    <row r="70" spans="1:13" ht="13.15" customHeight="1" x14ac:dyDescent="0.2">
      <c r="M70" s="21"/>
    </row>
    <row r="71" spans="1:13" ht="13.15" customHeight="1" x14ac:dyDescent="0.2">
      <c r="A71" s="20" t="s">
        <v>73</v>
      </c>
      <c r="D71" s="23">
        <f>SUM(D3:D69)</f>
        <v>38240430.259999998</v>
      </c>
      <c r="E71" s="23">
        <f>SUM(E3:E69)</f>
        <v>15757884.450000001</v>
      </c>
      <c r="F71" s="23"/>
      <c r="M71" s="21"/>
    </row>
    <row r="72" spans="1:13" x14ac:dyDescent="0.2">
      <c r="M72" s="21"/>
    </row>
    <row r="73" spans="1:13" x14ac:dyDescent="0.2">
      <c r="A73" s="22" t="s">
        <v>74</v>
      </c>
      <c r="M73" s="21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customWidth="1"/>
    <col min="9" max="9" width="19.5703125" style="28" customWidth="1"/>
    <col min="10" max="10" width="15.42578125" style="28" customWidth="1"/>
    <col min="11" max="11" width="14.28515625" style="28" customWidth="1"/>
    <col min="12" max="12" width="8.42578125" style="28" customWidth="1"/>
    <col min="13" max="16384" width="9.140625" style="28"/>
  </cols>
  <sheetData>
    <row r="1" spans="1:12" ht="13.15" customHeight="1" x14ac:dyDescent="0.2">
      <c r="A1" s="36" t="s">
        <v>81</v>
      </c>
      <c r="D1" s="35" t="s">
        <v>0</v>
      </c>
      <c r="E1" s="35" t="s">
        <v>1</v>
      </c>
      <c r="F1" s="35"/>
    </row>
    <row r="2" spans="1:12" ht="15" customHeight="1" x14ac:dyDescent="0.25">
      <c r="A2" s="28" t="s">
        <v>2</v>
      </c>
      <c r="B2" s="28" t="s">
        <v>3</v>
      </c>
      <c r="D2" s="31" t="s">
        <v>4</v>
      </c>
      <c r="E2" s="31" t="s">
        <v>5</v>
      </c>
      <c r="F2" s="31"/>
      <c r="G2" s="34"/>
      <c r="L2" s="33"/>
    </row>
    <row r="3" spans="1:12" ht="13.15" customHeight="1" x14ac:dyDescent="0.2">
      <c r="A3" s="32" t="s">
        <v>6</v>
      </c>
      <c r="B3" s="28">
        <v>1</v>
      </c>
      <c r="D3" s="32">
        <v>315926.8</v>
      </c>
      <c r="E3" s="32">
        <v>115435.25</v>
      </c>
    </row>
    <row r="4" spans="1:12" ht="13.15" customHeight="1" x14ac:dyDescent="0.2">
      <c r="A4" s="32" t="s">
        <v>7</v>
      </c>
      <c r="B4" s="28">
        <v>2</v>
      </c>
      <c r="D4" s="32">
        <v>19949.3</v>
      </c>
      <c r="E4" s="32">
        <v>13380.85</v>
      </c>
    </row>
    <row r="5" spans="1:12" ht="13.15" customHeight="1" x14ac:dyDescent="0.2">
      <c r="A5" s="32" t="s">
        <v>8</v>
      </c>
      <c r="B5" s="28">
        <v>3</v>
      </c>
      <c r="D5" s="32">
        <v>318378.2</v>
      </c>
      <c r="E5" s="32">
        <v>114408.35</v>
      </c>
    </row>
    <row r="6" spans="1:12" ht="13.15" customHeight="1" x14ac:dyDescent="0.2">
      <c r="A6" s="32" t="s">
        <v>9</v>
      </c>
      <c r="B6" s="28">
        <v>4</v>
      </c>
      <c r="D6" s="32">
        <v>8826.2999999999993</v>
      </c>
      <c r="E6" s="32">
        <v>5681.55</v>
      </c>
    </row>
    <row r="7" spans="1:12" ht="13.15" customHeight="1" x14ac:dyDescent="0.2">
      <c r="A7" s="32" t="s">
        <v>10</v>
      </c>
      <c r="B7" s="28">
        <v>5</v>
      </c>
      <c r="D7" s="32">
        <v>882398.3</v>
      </c>
      <c r="E7" s="32">
        <v>335329.05</v>
      </c>
    </row>
    <row r="8" spans="1:12" ht="13.15" customHeight="1" x14ac:dyDescent="0.2">
      <c r="A8" s="32" t="s">
        <v>11</v>
      </c>
      <c r="B8" s="28">
        <v>6</v>
      </c>
      <c r="D8" s="32">
        <v>1967509.6</v>
      </c>
      <c r="E8" s="32">
        <v>1157504.95</v>
      </c>
    </row>
    <row r="9" spans="1:12" ht="13.15" customHeight="1" x14ac:dyDescent="0.2">
      <c r="A9" s="32" t="s">
        <v>12</v>
      </c>
      <c r="B9" s="28">
        <v>7</v>
      </c>
      <c r="D9" s="32">
        <v>7924</v>
      </c>
      <c r="E9" s="32">
        <v>3237.15</v>
      </c>
      <c r="F9" s="31"/>
    </row>
    <row r="10" spans="1:12" ht="13.15" customHeight="1" x14ac:dyDescent="0.2">
      <c r="A10" s="32" t="s">
        <v>13</v>
      </c>
      <c r="B10" s="28">
        <v>8</v>
      </c>
      <c r="D10" s="32">
        <v>310599.09999999998</v>
      </c>
      <c r="E10" s="32">
        <v>102958.8</v>
      </c>
    </row>
    <row r="11" spans="1:12" ht="13.15" customHeight="1" x14ac:dyDescent="0.2">
      <c r="A11" s="32" t="s">
        <v>14</v>
      </c>
      <c r="B11" s="28">
        <v>9</v>
      </c>
      <c r="D11" s="32">
        <v>146521.20000000001</v>
      </c>
      <c r="E11" s="32">
        <v>61885.25</v>
      </c>
    </row>
    <row r="12" spans="1:12" ht="13.15" customHeight="1" x14ac:dyDescent="0.2">
      <c r="A12" s="32" t="s">
        <v>15</v>
      </c>
      <c r="B12" s="28">
        <v>10</v>
      </c>
      <c r="D12" s="32">
        <v>360804.5</v>
      </c>
      <c r="E12" s="32">
        <v>127410.5</v>
      </c>
    </row>
    <row r="13" spans="1:12" ht="13.15" customHeight="1" x14ac:dyDescent="0.2">
      <c r="A13" s="32" t="s">
        <v>16</v>
      </c>
      <c r="B13" s="28">
        <v>11</v>
      </c>
      <c r="D13" s="32">
        <v>1799377.3</v>
      </c>
      <c r="E13" s="32">
        <v>355887.7</v>
      </c>
    </row>
    <row r="14" spans="1:12" ht="13.15" customHeight="1" x14ac:dyDescent="0.2">
      <c r="A14" s="32" t="s">
        <v>17</v>
      </c>
      <c r="B14" s="28">
        <v>12</v>
      </c>
      <c r="D14" s="32">
        <v>31200.400000000001</v>
      </c>
      <c r="E14" s="32">
        <v>12869.85</v>
      </c>
      <c r="F14" s="31"/>
    </row>
    <row r="15" spans="1:12" ht="13.15" customHeight="1" x14ac:dyDescent="0.2">
      <c r="A15" s="32" t="s">
        <v>18</v>
      </c>
      <c r="B15" s="28">
        <v>13</v>
      </c>
      <c r="D15" s="32">
        <v>3030472.2</v>
      </c>
      <c r="E15" s="32">
        <v>1433908</v>
      </c>
    </row>
    <row r="16" spans="1:12" ht="13.15" customHeight="1" x14ac:dyDescent="0.2">
      <c r="A16" s="32" t="s">
        <v>19</v>
      </c>
      <c r="B16" s="28">
        <v>14</v>
      </c>
      <c r="D16" s="32">
        <v>40669.300000000003</v>
      </c>
      <c r="E16" s="32">
        <v>6370</v>
      </c>
    </row>
    <row r="17" spans="1:5" ht="13.15" customHeight="1" x14ac:dyDescent="0.2">
      <c r="A17" s="32" t="s">
        <v>20</v>
      </c>
      <c r="B17" s="28">
        <v>15</v>
      </c>
      <c r="D17" s="32">
        <v>34302.800000000003</v>
      </c>
      <c r="E17" s="32">
        <v>39759.300000000003</v>
      </c>
    </row>
    <row r="18" spans="1:5" ht="13.15" customHeight="1" x14ac:dyDescent="0.2">
      <c r="A18" s="32" t="s">
        <v>21</v>
      </c>
      <c r="B18" s="28">
        <v>16</v>
      </c>
      <c r="D18" s="32">
        <v>842603.3</v>
      </c>
      <c r="E18" s="32">
        <v>590319.44999999995</v>
      </c>
    </row>
    <row r="19" spans="1:5" ht="13.15" customHeight="1" x14ac:dyDescent="0.2">
      <c r="A19" s="32" t="s">
        <v>22</v>
      </c>
      <c r="B19" s="28">
        <v>17</v>
      </c>
      <c r="D19" s="32">
        <v>313809.3</v>
      </c>
      <c r="E19" s="32">
        <v>138436.9</v>
      </c>
    </row>
    <row r="20" spans="1:5" ht="13.15" customHeight="1" x14ac:dyDescent="0.2">
      <c r="A20" s="32" t="s">
        <v>23</v>
      </c>
      <c r="B20" s="28">
        <v>18</v>
      </c>
      <c r="D20" s="32">
        <v>456700.3</v>
      </c>
      <c r="E20" s="32">
        <v>79549.75</v>
      </c>
    </row>
    <row r="21" spans="1:5" ht="13.15" customHeight="1" x14ac:dyDescent="0.2">
      <c r="A21" s="32" t="s">
        <v>24</v>
      </c>
      <c r="B21" s="28">
        <v>19</v>
      </c>
      <c r="D21" s="32">
        <v>72558.5</v>
      </c>
      <c r="E21" s="32">
        <v>25548.95</v>
      </c>
    </row>
    <row r="22" spans="1:5" ht="13.15" customHeight="1" x14ac:dyDescent="0.2">
      <c r="A22" s="32" t="s">
        <v>25</v>
      </c>
      <c r="B22" s="28">
        <v>20</v>
      </c>
      <c r="D22" s="32">
        <v>12341.7</v>
      </c>
      <c r="E22" s="32">
        <v>6393.45</v>
      </c>
    </row>
    <row r="23" spans="1:5" ht="13.15" customHeight="1" x14ac:dyDescent="0.2">
      <c r="A23" s="32" t="s">
        <v>26</v>
      </c>
      <c r="B23" s="28">
        <v>21</v>
      </c>
      <c r="D23" s="32">
        <v>5011.3</v>
      </c>
      <c r="E23" s="32">
        <v>1947.4</v>
      </c>
    </row>
    <row r="24" spans="1:5" ht="13.15" customHeight="1" x14ac:dyDescent="0.2">
      <c r="A24" s="32" t="s">
        <v>27</v>
      </c>
      <c r="B24" s="28">
        <v>22</v>
      </c>
      <c r="D24" s="32">
        <v>5464.2</v>
      </c>
      <c r="E24" s="32">
        <v>2088.4499999999998</v>
      </c>
    </row>
    <row r="25" spans="1:5" ht="13.15" customHeight="1" x14ac:dyDescent="0.2">
      <c r="A25" s="32" t="s">
        <v>28</v>
      </c>
      <c r="B25" s="28">
        <v>23</v>
      </c>
      <c r="D25" s="32">
        <v>21801.5</v>
      </c>
      <c r="E25" s="32">
        <v>83949.6</v>
      </c>
    </row>
    <row r="26" spans="1:5" ht="13.15" customHeight="1" x14ac:dyDescent="0.2">
      <c r="A26" s="32" t="s">
        <v>29</v>
      </c>
      <c r="B26" s="28">
        <v>24</v>
      </c>
      <c r="D26" s="32">
        <v>3625.3</v>
      </c>
      <c r="E26" s="32">
        <v>1625.75</v>
      </c>
    </row>
    <row r="27" spans="1:5" ht="13.15" customHeight="1" x14ac:dyDescent="0.2">
      <c r="A27" s="32" t="s">
        <v>30</v>
      </c>
      <c r="B27" s="28">
        <v>25</v>
      </c>
      <c r="D27" s="32">
        <v>0</v>
      </c>
      <c r="E27" s="32">
        <v>0</v>
      </c>
    </row>
    <row r="28" spans="1:5" ht="13.15" customHeight="1" x14ac:dyDescent="0.2">
      <c r="A28" s="32" t="s">
        <v>31</v>
      </c>
      <c r="B28" s="28">
        <v>26</v>
      </c>
      <c r="D28" s="32">
        <v>21884.1</v>
      </c>
      <c r="E28" s="32">
        <v>13796.3</v>
      </c>
    </row>
    <row r="29" spans="1:5" ht="13.15" customHeight="1" x14ac:dyDescent="0.2">
      <c r="A29" s="32" t="s">
        <v>32</v>
      </c>
      <c r="B29" s="28">
        <v>27</v>
      </c>
      <c r="D29" s="32">
        <v>218905.4</v>
      </c>
      <c r="E29" s="32">
        <v>100285.85</v>
      </c>
    </row>
    <row r="30" spans="1:5" ht="13.15" customHeight="1" x14ac:dyDescent="0.2">
      <c r="A30" s="32" t="s">
        <v>33</v>
      </c>
      <c r="B30" s="28">
        <v>28</v>
      </c>
      <c r="D30" s="32">
        <v>136287.20000000001</v>
      </c>
      <c r="E30" s="32">
        <v>58590.35</v>
      </c>
    </row>
    <row r="31" spans="1:5" ht="13.15" customHeight="1" x14ac:dyDescent="0.2">
      <c r="A31" s="32" t="s">
        <v>34</v>
      </c>
      <c r="B31" s="28">
        <v>29</v>
      </c>
      <c r="D31" s="32">
        <v>0</v>
      </c>
      <c r="E31" s="32">
        <v>0</v>
      </c>
    </row>
    <row r="32" spans="1:5" ht="13.15" customHeight="1" x14ac:dyDescent="0.2">
      <c r="A32" s="32" t="s">
        <v>35</v>
      </c>
      <c r="B32" s="28">
        <v>30</v>
      </c>
      <c r="D32" s="32">
        <v>10648.4</v>
      </c>
      <c r="E32" s="32">
        <v>0</v>
      </c>
    </row>
    <row r="33" spans="1:5" ht="13.15" customHeight="1" x14ac:dyDescent="0.2">
      <c r="A33" s="32" t="s">
        <v>36</v>
      </c>
      <c r="B33" s="28">
        <v>31</v>
      </c>
      <c r="D33" s="32">
        <v>488933.9</v>
      </c>
      <c r="E33" s="32">
        <v>99336.3</v>
      </c>
    </row>
    <row r="34" spans="1:5" ht="13.15" customHeight="1" x14ac:dyDescent="0.2">
      <c r="A34" s="32" t="s">
        <v>37</v>
      </c>
      <c r="B34" s="28">
        <v>32</v>
      </c>
      <c r="D34" s="32">
        <v>9522.7999999999993</v>
      </c>
      <c r="E34" s="32">
        <v>4314.8</v>
      </c>
    </row>
    <row r="35" spans="1:5" ht="13.15" customHeight="1" x14ac:dyDescent="0.2">
      <c r="A35" s="32" t="s">
        <v>38</v>
      </c>
      <c r="B35" s="28">
        <v>33</v>
      </c>
      <c r="D35" s="32">
        <v>5785.5</v>
      </c>
      <c r="E35" s="32">
        <v>1670.55</v>
      </c>
    </row>
    <row r="36" spans="1:5" ht="13.15" customHeight="1" x14ac:dyDescent="0.2">
      <c r="A36" s="32" t="s">
        <v>39</v>
      </c>
      <c r="B36" s="28">
        <v>34</v>
      </c>
      <c r="D36" s="32">
        <v>8386</v>
      </c>
      <c r="E36" s="32">
        <v>1371.65</v>
      </c>
    </row>
    <row r="37" spans="1:5" ht="13.15" customHeight="1" x14ac:dyDescent="0.2">
      <c r="A37" s="32" t="s">
        <v>40</v>
      </c>
      <c r="B37" s="28">
        <v>35</v>
      </c>
      <c r="D37" s="32">
        <v>0</v>
      </c>
      <c r="E37" s="32">
        <v>0</v>
      </c>
    </row>
    <row r="38" spans="1:5" ht="13.15" customHeight="1" x14ac:dyDescent="0.2">
      <c r="A38" s="32" t="s">
        <v>41</v>
      </c>
      <c r="B38" s="28">
        <v>36</v>
      </c>
      <c r="D38" s="32">
        <v>1405000.1</v>
      </c>
      <c r="E38" s="32">
        <v>427781.55</v>
      </c>
    </row>
    <row r="39" spans="1:5" ht="13.15" customHeight="1" x14ac:dyDescent="0.2">
      <c r="A39" s="32" t="s">
        <v>42</v>
      </c>
      <c r="B39" s="28">
        <v>37</v>
      </c>
      <c r="D39" s="32">
        <v>152039.29999999999</v>
      </c>
      <c r="E39" s="32">
        <v>148555.75</v>
      </c>
    </row>
    <row r="40" spans="1:5" ht="13.15" customHeight="1" x14ac:dyDescent="0.2">
      <c r="A40" s="32" t="s">
        <v>43</v>
      </c>
      <c r="B40" s="28">
        <v>38</v>
      </c>
      <c r="D40" s="32">
        <v>15858.5</v>
      </c>
      <c r="E40" s="32">
        <v>5877.2</v>
      </c>
    </row>
    <row r="41" spans="1:5" ht="13.15" customHeight="1" x14ac:dyDescent="0.2">
      <c r="A41" s="32" t="s">
        <v>44</v>
      </c>
      <c r="B41" s="28">
        <v>39</v>
      </c>
      <c r="D41" s="32">
        <v>1091.3</v>
      </c>
      <c r="E41" s="32">
        <v>589.04999999999995</v>
      </c>
    </row>
    <row r="42" spans="1:5" ht="13.15" customHeight="1" x14ac:dyDescent="0.2">
      <c r="A42" s="32" t="s">
        <v>45</v>
      </c>
      <c r="B42" s="28">
        <v>40</v>
      </c>
      <c r="D42" s="32">
        <v>12777.1</v>
      </c>
      <c r="E42" s="32">
        <v>3774.4</v>
      </c>
    </row>
    <row r="43" spans="1:5" ht="13.15" customHeight="1" x14ac:dyDescent="0.2">
      <c r="A43" s="32" t="s">
        <v>46</v>
      </c>
      <c r="B43" s="28">
        <v>41</v>
      </c>
      <c r="D43" s="32">
        <v>570779.30000000005</v>
      </c>
      <c r="E43" s="32">
        <v>173534.9</v>
      </c>
    </row>
    <row r="44" spans="1:5" ht="13.15" customHeight="1" x14ac:dyDescent="0.2">
      <c r="A44" s="32" t="s">
        <v>47</v>
      </c>
      <c r="B44" s="28">
        <v>42</v>
      </c>
      <c r="D44" s="32">
        <v>331478</v>
      </c>
      <c r="E44" s="32">
        <v>127290.45</v>
      </c>
    </row>
    <row r="45" spans="1:5" ht="13.15" customHeight="1" x14ac:dyDescent="0.2">
      <c r="A45" s="32" t="s">
        <v>48</v>
      </c>
      <c r="B45" s="28">
        <v>43</v>
      </c>
      <c r="D45" s="32">
        <v>462420.7</v>
      </c>
      <c r="E45" s="32">
        <v>116757.55</v>
      </c>
    </row>
    <row r="46" spans="1:5" ht="13.15" customHeight="1" x14ac:dyDescent="0.2">
      <c r="A46" s="32" t="s">
        <v>49</v>
      </c>
      <c r="B46" s="28">
        <v>44</v>
      </c>
      <c r="D46" s="32">
        <v>517289.5</v>
      </c>
      <c r="E46" s="32">
        <v>125345.85</v>
      </c>
    </row>
    <row r="47" spans="1:5" ht="13.15" customHeight="1" x14ac:dyDescent="0.2">
      <c r="A47" s="32" t="s">
        <v>50</v>
      </c>
      <c r="B47" s="28">
        <v>45</v>
      </c>
      <c r="D47" s="32">
        <v>138551.70000000001</v>
      </c>
      <c r="E47" s="32">
        <v>65294.25</v>
      </c>
    </row>
    <row r="48" spans="1:5" ht="13.15" customHeight="1" x14ac:dyDescent="0.2">
      <c r="A48" s="32" t="s">
        <v>51</v>
      </c>
      <c r="B48" s="28">
        <v>46</v>
      </c>
      <c r="D48" s="32">
        <v>400180.9</v>
      </c>
      <c r="E48" s="32">
        <v>177193.45</v>
      </c>
    </row>
    <row r="49" spans="1:5" ht="13.15" customHeight="1" x14ac:dyDescent="0.2">
      <c r="A49" s="32" t="s">
        <v>52</v>
      </c>
      <c r="B49" s="28">
        <v>47</v>
      </c>
      <c r="D49" s="32">
        <v>43264.9</v>
      </c>
      <c r="E49" s="32">
        <v>22608.6</v>
      </c>
    </row>
    <row r="50" spans="1:5" ht="13.15" customHeight="1" x14ac:dyDescent="0.2">
      <c r="A50" s="32" t="s">
        <v>53</v>
      </c>
      <c r="B50" s="28">
        <v>48</v>
      </c>
      <c r="D50" s="32">
        <v>2452274.2999999998</v>
      </c>
      <c r="E50" s="32">
        <v>1108287.95</v>
      </c>
    </row>
    <row r="51" spans="1:5" ht="13.15" customHeight="1" x14ac:dyDescent="0.2">
      <c r="A51" s="32" t="s">
        <v>54</v>
      </c>
      <c r="B51" s="28">
        <v>49</v>
      </c>
      <c r="D51" s="32">
        <v>622888.69999999995</v>
      </c>
      <c r="E51" s="32">
        <v>194750.5</v>
      </c>
    </row>
    <row r="52" spans="1:5" ht="13.15" customHeight="1" x14ac:dyDescent="0.2">
      <c r="A52" s="32" t="s">
        <v>55</v>
      </c>
      <c r="B52" s="28">
        <v>50</v>
      </c>
      <c r="D52" s="32">
        <v>3069432.8</v>
      </c>
      <c r="E52" s="32">
        <v>888717.9</v>
      </c>
    </row>
    <row r="53" spans="1:5" ht="13.15" customHeight="1" x14ac:dyDescent="0.2">
      <c r="A53" s="32" t="s">
        <v>56</v>
      </c>
      <c r="B53" s="28">
        <v>51</v>
      </c>
      <c r="D53" s="32">
        <v>665177.80000000005</v>
      </c>
      <c r="E53" s="32">
        <v>273289.8</v>
      </c>
    </row>
    <row r="54" spans="1:5" ht="13.15" customHeight="1" x14ac:dyDescent="0.2">
      <c r="A54" s="32" t="s">
        <v>57</v>
      </c>
      <c r="B54" s="28">
        <v>52</v>
      </c>
      <c r="D54" s="32">
        <v>1385658.4</v>
      </c>
      <c r="E54" s="32">
        <v>571202.44999999995</v>
      </c>
    </row>
    <row r="55" spans="1:5" ht="13.15" customHeight="1" x14ac:dyDescent="0.2">
      <c r="A55" s="32" t="s">
        <v>58</v>
      </c>
      <c r="B55" s="28">
        <v>53</v>
      </c>
      <c r="D55" s="32">
        <v>433479.9</v>
      </c>
      <c r="E55" s="32">
        <v>164452.4</v>
      </c>
    </row>
    <row r="56" spans="1:5" ht="13.15" customHeight="1" x14ac:dyDescent="0.2">
      <c r="A56" s="32" t="s">
        <v>59</v>
      </c>
      <c r="B56" s="28">
        <v>54</v>
      </c>
      <c r="D56" s="32">
        <v>37811.9</v>
      </c>
      <c r="E56" s="32">
        <v>17374.349999999999</v>
      </c>
    </row>
    <row r="57" spans="1:5" ht="13.15" customHeight="1" x14ac:dyDescent="0.2">
      <c r="A57" s="32" t="s">
        <v>60</v>
      </c>
      <c r="B57" s="28">
        <v>55</v>
      </c>
      <c r="D57" s="32">
        <v>623867.30000000005</v>
      </c>
      <c r="E57" s="32">
        <v>306115.95</v>
      </c>
    </row>
    <row r="58" spans="1:5" ht="13.15" customHeight="1" x14ac:dyDescent="0.2">
      <c r="A58" s="32" t="s">
        <v>61</v>
      </c>
      <c r="B58" s="28">
        <v>56</v>
      </c>
      <c r="D58" s="32">
        <v>564138.4</v>
      </c>
      <c r="E58" s="32">
        <v>221175.15</v>
      </c>
    </row>
    <row r="59" spans="1:5" ht="13.15" customHeight="1" x14ac:dyDescent="0.2">
      <c r="A59" s="32" t="s">
        <v>62</v>
      </c>
      <c r="B59" s="28">
        <v>57</v>
      </c>
      <c r="D59" s="32">
        <v>0</v>
      </c>
      <c r="E59" s="32">
        <v>0</v>
      </c>
    </row>
    <row r="60" spans="1:5" ht="13.15" customHeight="1" x14ac:dyDescent="0.2">
      <c r="A60" s="32" t="s">
        <v>63</v>
      </c>
      <c r="B60" s="28">
        <v>58</v>
      </c>
      <c r="D60" s="32">
        <v>1669927.7</v>
      </c>
      <c r="E60" s="32">
        <v>533155.69999999995</v>
      </c>
    </row>
    <row r="61" spans="1:5" ht="13.15" customHeight="1" x14ac:dyDescent="0.2">
      <c r="A61" s="32" t="s">
        <v>64</v>
      </c>
      <c r="B61" s="28">
        <v>59</v>
      </c>
      <c r="D61" s="32">
        <v>553017.5</v>
      </c>
      <c r="E61" s="32">
        <v>242860.1</v>
      </c>
    </row>
    <row r="62" spans="1:5" ht="13.15" customHeight="1" x14ac:dyDescent="0.2">
      <c r="A62" s="32" t="s">
        <v>65</v>
      </c>
      <c r="B62" s="28">
        <v>60</v>
      </c>
      <c r="D62" s="32">
        <v>345013.9</v>
      </c>
      <c r="E62" s="32">
        <v>104867</v>
      </c>
    </row>
    <row r="63" spans="1:5" ht="13.15" customHeight="1" x14ac:dyDescent="0.2">
      <c r="A63" s="32" t="s">
        <v>66</v>
      </c>
      <c r="B63" s="28">
        <v>61</v>
      </c>
      <c r="D63" s="32">
        <v>9184</v>
      </c>
      <c r="E63" s="32">
        <v>2300.1999999999998</v>
      </c>
    </row>
    <row r="64" spans="1:5" ht="13.15" customHeight="1" x14ac:dyDescent="0.2">
      <c r="A64" s="32" t="s">
        <v>67</v>
      </c>
      <c r="B64" s="28">
        <v>62</v>
      </c>
      <c r="D64" s="32">
        <v>6113.1</v>
      </c>
      <c r="E64" s="32">
        <v>2427.9499999999998</v>
      </c>
    </row>
    <row r="65" spans="1:13" ht="13.15" customHeight="1" x14ac:dyDescent="0.2">
      <c r="A65" s="32" t="s">
        <v>68</v>
      </c>
      <c r="B65" s="28">
        <v>63</v>
      </c>
      <c r="D65" s="32">
        <v>0</v>
      </c>
      <c r="E65" s="32">
        <v>0</v>
      </c>
    </row>
    <row r="66" spans="1:13" ht="13.15" customHeight="1" x14ac:dyDescent="0.2">
      <c r="A66" s="32" t="s">
        <v>69</v>
      </c>
      <c r="B66" s="28">
        <v>64</v>
      </c>
      <c r="D66" s="32">
        <v>707283.15</v>
      </c>
      <c r="E66" s="32">
        <v>338502.85</v>
      </c>
    </row>
    <row r="67" spans="1:13" ht="13.15" customHeight="1" x14ac:dyDescent="0.2">
      <c r="A67" s="32" t="s">
        <v>70</v>
      </c>
      <c r="B67" s="28">
        <v>65</v>
      </c>
      <c r="D67" s="32">
        <v>27615</v>
      </c>
      <c r="E67" s="32">
        <v>12517.05</v>
      </c>
    </row>
    <row r="68" spans="1:13" ht="13.15" customHeight="1" x14ac:dyDescent="0.2">
      <c r="A68" s="32" t="s">
        <v>71</v>
      </c>
      <c r="B68" s="28">
        <v>66</v>
      </c>
      <c r="D68" s="32">
        <v>623431.19999999995</v>
      </c>
      <c r="E68" s="32">
        <v>316139.95</v>
      </c>
    </row>
    <row r="69" spans="1:13" ht="13.15" customHeight="1" x14ac:dyDescent="0.2">
      <c r="A69" s="32" t="s">
        <v>72</v>
      </c>
      <c r="B69" s="28">
        <v>67</v>
      </c>
      <c r="D69" s="32">
        <v>11089.4</v>
      </c>
      <c r="E69" s="32">
        <v>5957</v>
      </c>
      <c r="M69" s="29"/>
    </row>
    <row r="70" spans="1:13" ht="13.15" customHeight="1" x14ac:dyDescent="0.2">
      <c r="M70" s="29"/>
    </row>
    <row r="71" spans="1:13" ht="13.15" customHeight="1" x14ac:dyDescent="0.2">
      <c r="A71" s="28" t="s">
        <v>73</v>
      </c>
      <c r="D71" s="31">
        <f>SUM(D3:D69)</f>
        <v>29767263.749999996</v>
      </c>
      <c r="E71" s="31">
        <f>SUM(E3:E69)</f>
        <v>11793949.299999997</v>
      </c>
      <c r="F71" s="31"/>
      <c r="M71" s="29"/>
    </row>
    <row r="72" spans="1:13" x14ac:dyDescent="0.2">
      <c r="M72" s="29"/>
    </row>
    <row r="73" spans="1:13" x14ac:dyDescent="0.2">
      <c r="A73" s="30" t="s">
        <v>74</v>
      </c>
      <c r="M73" s="29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8" customWidth="1"/>
    <col min="2" max="3" width="10.5703125" style="28" customWidth="1"/>
    <col min="4" max="6" width="18.42578125" style="28" customWidth="1"/>
    <col min="7" max="7" width="9.140625" style="28" customWidth="1"/>
    <col min="8" max="8" width="11.140625" style="28" customWidth="1"/>
    <col min="9" max="9" width="19.5703125" style="28" customWidth="1"/>
    <col min="10" max="10" width="15.42578125" style="28" customWidth="1"/>
    <col min="11" max="11" width="14.28515625" style="28" customWidth="1"/>
    <col min="12" max="12" width="8.42578125" style="28" customWidth="1"/>
    <col min="13" max="16384" width="9.140625" style="28"/>
  </cols>
  <sheetData>
    <row r="1" spans="1:12" ht="13.15" customHeight="1" x14ac:dyDescent="0.2">
      <c r="A1" s="36" t="s">
        <v>82</v>
      </c>
      <c r="D1" s="35" t="s">
        <v>0</v>
      </c>
      <c r="E1" s="35" t="s">
        <v>1</v>
      </c>
      <c r="F1" s="35"/>
    </row>
    <row r="2" spans="1:12" ht="15" customHeight="1" x14ac:dyDescent="0.25">
      <c r="A2" s="28" t="s">
        <v>2</v>
      </c>
      <c r="B2" s="28" t="s">
        <v>3</v>
      </c>
      <c r="D2" s="31" t="s">
        <v>4</v>
      </c>
      <c r="E2" s="31" t="s">
        <v>5</v>
      </c>
      <c r="F2" s="31"/>
      <c r="G2" s="34"/>
      <c r="L2" s="33"/>
    </row>
    <row r="3" spans="1:12" ht="13.15" customHeight="1" x14ac:dyDescent="0.2">
      <c r="A3" s="32" t="s">
        <v>6</v>
      </c>
      <c r="B3" s="28">
        <v>1</v>
      </c>
      <c r="D3" s="32">
        <v>179316.2</v>
      </c>
      <c r="E3" s="32">
        <v>97182.05</v>
      </c>
    </row>
    <row r="4" spans="1:12" ht="13.15" customHeight="1" x14ac:dyDescent="0.2">
      <c r="A4" s="32" t="s">
        <v>7</v>
      </c>
      <c r="B4" s="28">
        <v>2</v>
      </c>
      <c r="D4" s="32">
        <v>0</v>
      </c>
      <c r="E4" s="32">
        <v>0</v>
      </c>
    </row>
    <row r="5" spans="1:12" ht="13.15" customHeight="1" x14ac:dyDescent="0.2">
      <c r="A5" s="32" t="s">
        <v>8</v>
      </c>
      <c r="B5" s="28">
        <v>3</v>
      </c>
      <c r="D5" s="32">
        <v>346936.1</v>
      </c>
      <c r="E5" s="32">
        <v>143871.35</v>
      </c>
    </row>
    <row r="6" spans="1:12" ht="13.15" customHeight="1" x14ac:dyDescent="0.2">
      <c r="A6" s="32" t="s">
        <v>9</v>
      </c>
      <c r="B6" s="28">
        <v>4</v>
      </c>
      <c r="D6" s="32">
        <v>8788.5</v>
      </c>
      <c r="E6" s="32">
        <v>2189.9499999999998</v>
      </c>
    </row>
    <row r="7" spans="1:12" ht="13.15" customHeight="1" x14ac:dyDescent="0.2">
      <c r="A7" s="32" t="s">
        <v>10</v>
      </c>
      <c r="B7" s="28">
        <v>5</v>
      </c>
      <c r="D7" s="32">
        <v>969256.5</v>
      </c>
      <c r="E7" s="32">
        <v>493057.6</v>
      </c>
    </row>
    <row r="8" spans="1:12" ht="13.15" customHeight="1" x14ac:dyDescent="0.2">
      <c r="A8" s="32" t="s">
        <v>11</v>
      </c>
      <c r="B8" s="28">
        <v>6</v>
      </c>
      <c r="D8" s="32">
        <v>6050536.9000000004</v>
      </c>
      <c r="E8" s="32">
        <v>3147145.75</v>
      </c>
    </row>
    <row r="9" spans="1:12" ht="13.15" customHeight="1" x14ac:dyDescent="0.2">
      <c r="A9" s="32" t="s">
        <v>12</v>
      </c>
      <c r="B9" s="28">
        <v>7</v>
      </c>
      <c r="D9" s="32">
        <v>560.70000000000005</v>
      </c>
      <c r="E9" s="32">
        <v>3837.4</v>
      </c>
      <c r="F9" s="31"/>
    </row>
    <row r="10" spans="1:12" ht="13.15" customHeight="1" x14ac:dyDescent="0.2">
      <c r="A10" s="32" t="s">
        <v>13</v>
      </c>
      <c r="B10" s="28">
        <v>8</v>
      </c>
      <c r="D10" s="32">
        <v>362613.3</v>
      </c>
      <c r="E10" s="32">
        <v>99426.25</v>
      </c>
    </row>
    <row r="11" spans="1:12" ht="13.15" customHeight="1" x14ac:dyDescent="0.2">
      <c r="A11" s="32" t="s">
        <v>14</v>
      </c>
      <c r="B11" s="28">
        <v>9</v>
      </c>
      <c r="D11" s="32">
        <v>151276.29999999999</v>
      </c>
      <c r="E11" s="32">
        <v>63538.65</v>
      </c>
    </row>
    <row r="12" spans="1:12" ht="13.15" customHeight="1" x14ac:dyDescent="0.2">
      <c r="A12" s="32" t="s">
        <v>15</v>
      </c>
      <c r="B12" s="28">
        <v>10</v>
      </c>
      <c r="D12" s="32">
        <v>282927.40000000002</v>
      </c>
      <c r="E12" s="32">
        <v>123119.85</v>
      </c>
    </row>
    <row r="13" spans="1:12" ht="13.15" customHeight="1" x14ac:dyDescent="0.2">
      <c r="A13" s="32" t="s">
        <v>16</v>
      </c>
      <c r="B13" s="28">
        <v>11</v>
      </c>
      <c r="D13" s="32">
        <v>2045603.7</v>
      </c>
      <c r="E13" s="32">
        <v>569685.9</v>
      </c>
    </row>
    <row r="14" spans="1:12" ht="13.15" customHeight="1" x14ac:dyDescent="0.2">
      <c r="A14" s="32" t="s">
        <v>17</v>
      </c>
      <c r="B14" s="28">
        <v>12</v>
      </c>
      <c r="D14" s="32">
        <v>0</v>
      </c>
      <c r="E14" s="32">
        <v>0</v>
      </c>
      <c r="F14" s="31"/>
    </row>
    <row r="15" spans="1:12" ht="13.15" customHeight="1" x14ac:dyDescent="0.2">
      <c r="A15" s="32" t="s">
        <v>18</v>
      </c>
      <c r="B15" s="28">
        <v>13</v>
      </c>
      <c r="D15" s="32">
        <v>4151141.4</v>
      </c>
      <c r="E15" s="32">
        <v>1844677.45</v>
      </c>
    </row>
    <row r="16" spans="1:12" ht="13.15" customHeight="1" x14ac:dyDescent="0.2">
      <c r="A16" s="32" t="s">
        <v>19</v>
      </c>
      <c r="B16" s="28">
        <v>14</v>
      </c>
      <c r="D16" s="32">
        <v>0</v>
      </c>
      <c r="E16" s="32">
        <v>0</v>
      </c>
    </row>
    <row r="17" spans="1:5" ht="13.15" customHeight="1" x14ac:dyDescent="0.2">
      <c r="A17" s="32" t="s">
        <v>20</v>
      </c>
      <c r="B17" s="28">
        <v>15</v>
      </c>
      <c r="D17" s="32">
        <v>0</v>
      </c>
      <c r="E17" s="32">
        <v>0</v>
      </c>
    </row>
    <row r="18" spans="1:5" ht="13.15" customHeight="1" x14ac:dyDescent="0.2">
      <c r="A18" s="32" t="s">
        <v>21</v>
      </c>
      <c r="B18" s="28">
        <v>16</v>
      </c>
      <c r="D18" s="32">
        <v>1616665.4</v>
      </c>
      <c r="E18" s="32">
        <v>729625.75</v>
      </c>
    </row>
    <row r="19" spans="1:5" ht="13.15" customHeight="1" x14ac:dyDescent="0.2">
      <c r="A19" s="32" t="s">
        <v>22</v>
      </c>
      <c r="B19" s="28">
        <v>17</v>
      </c>
      <c r="D19" s="32">
        <v>0</v>
      </c>
      <c r="E19" s="32">
        <v>0</v>
      </c>
    </row>
    <row r="20" spans="1:5" ht="13.15" customHeight="1" x14ac:dyDescent="0.2">
      <c r="A20" s="32" t="s">
        <v>23</v>
      </c>
      <c r="B20" s="28">
        <v>18</v>
      </c>
      <c r="D20" s="32">
        <v>193993.8</v>
      </c>
      <c r="E20" s="32">
        <v>73711.399999999994</v>
      </c>
    </row>
    <row r="21" spans="1:5" ht="13.15" customHeight="1" x14ac:dyDescent="0.2">
      <c r="A21" s="32" t="s">
        <v>24</v>
      </c>
      <c r="B21" s="28">
        <v>19</v>
      </c>
      <c r="D21" s="32">
        <v>16485.7</v>
      </c>
      <c r="E21" s="32">
        <v>6390.65</v>
      </c>
    </row>
    <row r="22" spans="1:5" ht="13.15" customHeight="1" x14ac:dyDescent="0.2">
      <c r="A22" s="32" t="s">
        <v>25</v>
      </c>
      <c r="B22" s="28">
        <v>20</v>
      </c>
      <c r="D22" s="32">
        <v>0</v>
      </c>
      <c r="E22" s="32">
        <v>0</v>
      </c>
    </row>
    <row r="23" spans="1:5" ht="13.15" customHeight="1" x14ac:dyDescent="0.2">
      <c r="A23" s="32" t="s">
        <v>26</v>
      </c>
      <c r="B23" s="28">
        <v>21</v>
      </c>
      <c r="D23" s="32">
        <v>8019.2</v>
      </c>
      <c r="E23" s="32">
        <v>6481.65</v>
      </c>
    </row>
    <row r="24" spans="1:5" ht="13.15" customHeight="1" x14ac:dyDescent="0.2">
      <c r="A24" s="32" t="s">
        <v>27</v>
      </c>
      <c r="B24" s="28">
        <v>22</v>
      </c>
      <c r="D24" s="32">
        <v>4851.7</v>
      </c>
      <c r="E24" s="32">
        <v>1381.45</v>
      </c>
    </row>
    <row r="25" spans="1:5" ht="13.15" customHeight="1" x14ac:dyDescent="0.2">
      <c r="A25" s="32" t="s">
        <v>28</v>
      </c>
      <c r="B25" s="28">
        <v>23</v>
      </c>
      <c r="D25" s="32">
        <v>11109.36</v>
      </c>
      <c r="E25" s="32">
        <v>53629.1</v>
      </c>
    </row>
    <row r="26" spans="1:5" ht="13.15" customHeight="1" x14ac:dyDescent="0.2">
      <c r="A26" s="32" t="s">
        <v>29</v>
      </c>
      <c r="B26" s="28">
        <v>24</v>
      </c>
      <c r="D26" s="32">
        <v>3051.3</v>
      </c>
      <c r="E26" s="32">
        <v>1557.5</v>
      </c>
    </row>
    <row r="27" spans="1:5" ht="13.15" customHeight="1" x14ac:dyDescent="0.2">
      <c r="A27" s="32" t="s">
        <v>30</v>
      </c>
      <c r="B27" s="28">
        <v>25</v>
      </c>
      <c r="D27" s="32">
        <v>12349.4</v>
      </c>
      <c r="E27" s="32">
        <v>3698.8</v>
      </c>
    </row>
    <row r="28" spans="1:5" ht="13.15" customHeight="1" x14ac:dyDescent="0.2">
      <c r="A28" s="32" t="s">
        <v>31</v>
      </c>
      <c r="B28" s="28">
        <v>26</v>
      </c>
      <c r="D28" s="32">
        <v>20441.400000000001</v>
      </c>
      <c r="E28" s="32">
        <v>10781.75</v>
      </c>
    </row>
    <row r="29" spans="1:5" ht="13.15" customHeight="1" x14ac:dyDescent="0.2">
      <c r="A29" s="32" t="s">
        <v>32</v>
      </c>
      <c r="B29" s="28">
        <v>27</v>
      </c>
      <c r="D29" s="32">
        <v>209127.1</v>
      </c>
      <c r="E29" s="32">
        <v>98645.75</v>
      </c>
    </row>
    <row r="30" spans="1:5" ht="13.15" customHeight="1" x14ac:dyDescent="0.2">
      <c r="A30" s="32" t="s">
        <v>33</v>
      </c>
      <c r="B30" s="28">
        <v>28</v>
      </c>
      <c r="D30" s="32">
        <v>0</v>
      </c>
      <c r="E30" s="32">
        <v>0</v>
      </c>
    </row>
    <row r="31" spans="1:5" ht="13.15" customHeight="1" x14ac:dyDescent="0.2">
      <c r="A31" s="32" t="s">
        <v>34</v>
      </c>
      <c r="B31" s="28">
        <v>29</v>
      </c>
      <c r="D31" s="32">
        <v>1965784.1</v>
      </c>
      <c r="E31" s="32">
        <v>759139.15</v>
      </c>
    </row>
    <row r="32" spans="1:5" ht="13.15" customHeight="1" x14ac:dyDescent="0.2">
      <c r="A32" s="32" t="s">
        <v>35</v>
      </c>
      <c r="B32" s="28">
        <v>30</v>
      </c>
      <c r="D32" s="32">
        <v>14225.05</v>
      </c>
      <c r="E32" s="32">
        <v>0</v>
      </c>
    </row>
    <row r="33" spans="1:5" ht="13.15" customHeight="1" x14ac:dyDescent="0.2">
      <c r="A33" s="32" t="s">
        <v>36</v>
      </c>
      <c r="B33" s="28">
        <v>31</v>
      </c>
      <c r="D33" s="32">
        <v>379801.9</v>
      </c>
      <c r="E33" s="32">
        <v>77937.649999999994</v>
      </c>
    </row>
    <row r="34" spans="1:5" ht="13.15" customHeight="1" x14ac:dyDescent="0.2">
      <c r="A34" s="32" t="s">
        <v>37</v>
      </c>
      <c r="B34" s="28">
        <v>32</v>
      </c>
      <c r="D34" s="32">
        <v>0</v>
      </c>
      <c r="E34" s="32">
        <v>0</v>
      </c>
    </row>
    <row r="35" spans="1:5" ht="13.15" customHeight="1" x14ac:dyDescent="0.2">
      <c r="A35" s="32" t="s">
        <v>38</v>
      </c>
      <c r="B35" s="28">
        <v>33</v>
      </c>
      <c r="D35" s="32">
        <v>0</v>
      </c>
      <c r="E35" s="32">
        <v>0</v>
      </c>
    </row>
    <row r="36" spans="1:5" ht="13.15" customHeight="1" x14ac:dyDescent="0.2">
      <c r="A36" s="32" t="s">
        <v>39</v>
      </c>
      <c r="B36" s="28">
        <v>34</v>
      </c>
      <c r="D36" s="32">
        <v>0</v>
      </c>
      <c r="E36" s="32">
        <v>0</v>
      </c>
    </row>
    <row r="37" spans="1:5" ht="13.15" customHeight="1" x14ac:dyDescent="0.2">
      <c r="A37" s="32" t="s">
        <v>40</v>
      </c>
      <c r="B37" s="28">
        <v>35</v>
      </c>
      <c r="D37" s="32">
        <v>432062.4</v>
      </c>
      <c r="E37" s="32">
        <v>207830.7</v>
      </c>
    </row>
    <row r="38" spans="1:5" ht="13.15" customHeight="1" x14ac:dyDescent="0.2">
      <c r="A38" s="32" t="s">
        <v>41</v>
      </c>
      <c r="B38" s="28">
        <v>36</v>
      </c>
      <c r="D38" s="32">
        <v>0</v>
      </c>
      <c r="E38" s="32">
        <v>0</v>
      </c>
    </row>
    <row r="39" spans="1:5" ht="13.15" customHeight="1" x14ac:dyDescent="0.2">
      <c r="A39" s="32" t="s">
        <v>42</v>
      </c>
      <c r="B39" s="28">
        <v>37</v>
      </c>
      <c r="D39" s="32">
        <v>200489.8</v>
      </c>
      <c r="E39" s="32">
        <v>107716.7</v>
      </c>
    </row>
    <row r="40" spans="1:5" ht="13.15" customHeight="1" x14ac:dyDescent="0.2">
      <c r="A40" s="32" t="s">
        <v>43</v>
      </c>
      <c r="B40" s="28">
        <v>38</v>
      </c>
      <c r="D40" s="32">
        <v>22215.9</v>
      </c>
      <c r="E40" s="32">
        <v>8723.0499999999993</v>
      </c>
    </row>
    <row r="41" spans="1:5" ht="13.15" customHeight="1" x14ac:dyDescent="0.2">
      <c r="A41" s="32" t="s">
        <v>44</v>
      </c>
      <c r="B41" s="28">
        <v>39</v>
      </c>
      <c r="D41" s="32">
        <v>0</v>
      </c>
      <c r="E41" s="32">
        <v>0</v>
      </c>
    </row>
    <row r="42" spans="1:5" ht="13.15" customHeight="1" x14ac:dyDescent="0.2">
      <c r="A42" s="32" t="s">
        <v>45</v>
      </c>
      <c r="B42" s="28">
        <v>40</v>
      </c>
      <c r="D42" s="32">
        <v>0</v>
      </c>
      <c r="E42" s="32">
        <v>0</v>
      </c>
    </row>
    <row r="43" spans="1:5" ht="13.15" customHeight="1" x14ac:dyDescent="0.2">
      <c r="A43" s="32" t="s">
        <v>46</v>
      </c>
      <c r="B43" s="28">
        <v>41</v>
      </c>
      <c r="D43" s="32">
        <v>1007643.7</v>
      </c>
      <c r="E43" s="32">
        <v>304190.59999999998</v>
      </c>
    </row>
    <row r="44" spans="1:5" ht="13.15" customHeight="1" x14ac:dyDescent="0.2">
      <c r="A44" s="32" t="s">
        <v>47</v>
      </c>
      <c r="B44" s="28">
        <v>42</v>
      </c>
      <c r="D44" s="32">
        <v>354693.5</v>
      </c>
      <c r="E44" s="32">
        <v>173624.92</v>
      </c>
    </row>
    <row r="45" spans="1:5" ht="13.15" customHeight="1" x14ac:dyDescent="0.2">
      <c r="A45" s="32" t="s">
        <v>48</v>
      </c>
      <c r="B45" s="28">
        <v>43</v>
      </c>
      <c r="D45" s="32">
        <v>404459.3</v>
      </c>
      <c r="E45" s="32">
        <v>150378.20000000001</v>
      </c>
    </row>
    <row r="46" spans="1:5" ht="13.15" customHeight="1" x14ac:dyDescent="0.2">
      <c r="A46" s="32" t="s">
        <v>49</v>
      </c>
      <c r="B46" s="28">
        <v>44</v>
      </c>
      <c r="D46" s="32">
        <v>457179.8</v>
      </c>
      <c r="E46" s="32">
        <v>431367.65</v>
      </c>
    </row>
    <row r="47" spans="1:5" ht="13.15" customHeight="1" x14ac:dyDescent="0.2">
      <c r="A47" s="32" t="s">
        <v>50</v>
      </c>
      <c r="B47" s="28">
        <v>45</v>
      </c>
      <c r="D47" s="32">
        <v>150980.9</v>
      </c>
      <c r="E47" s="32">
        <v>65279.199999999997</v>
      </c>
    </row>
    <row r="48" spans="1:5" ht="13.15" customHeight="1" x14ac:dyDescent="0.2">
      <c r="A48" s="32" t="s">
        <v>51</v>
      </c>
      <c r="B48" s="28">
        <v>46</v>
      </c>
      <c r="D48" s="32">
        <v>345081.7</v>
      </c>
      <c r="E48" s="32">
        <v>138063.79999999999</v>
      </c>
    </row>
    <row r="49" spans="1:5" ht="13.15" customHeight="1" x14ac:dyDescent="0.2">
      <c r="A49" s="32" t="s">
        <v>52</v>
      </c>
      <c r="B49" s="28">
        <v>47</v>
      </c>
      <c r="D49" s="32">
        <v>14666.4</v>
      </c>
      <c r="E49" s="32">
        <v>3525.9</v>
      </c>
    </row>
    <row r="50" spans="1:5" ht="13.15" customHeight="1" x14ac:dyDescent="0.2">
      <c r="A50" s="32" t="s">
        <v>53</v>
      </c>
      <c r="B50" s="28">
        <v>48</v>
      </c>
      <c r="D50" s="32">
        <v>2556700.2999999998</v>
      </c>
      <c r="E50" s="32">
        <v>1071812.7</v>
      </c>
    </row>
    <row r="51" spans="1:5" ht="13.15" customHeight="1" x14ac:dyDescent="0.2">
      <c r="A51" s="32" t="s">
        <v>54</v>
      </c>
      <c r="B51" s="28">
        <v>49</v>
      </c>
      <c r="D51" s="32">
        <v>671664.7</v>
      </c>
      <c r="E51" s="32">
        <v>261749.25</v>
      </c>
    </row>
    <row r="52" spans="1:5" ht="13.15" customHeight="1" x14ac:dyDescent="0.2">
      <c r="A52" s="32" t="s">
        <v>55</v>
      </c>
      <c r="B52" s="28">
        <v>50</v>
      </c>
      <c r="D52" s="32">
        <v>3612987.7</v>
      </c>
      <c r="E52" s="32">
        <v>941516.45</v>
      </c>
    </row>
    <row r="53" spans="1:5" ht="13.15" customHeight="1" x14ac:dyDescent="0.2">
      <c r="A53" s="32" t="s">
        <v>56</v>
      </c>
      <c r="B53" s="28">
        <v>51</v>
      </c>
      <c r="D53" s="32">
        <v>685540.1</v>
      </c>
      <c r="E53" s="32">
        <v>256606</v>
      </c>
    </row>
    <row r="54" spans="1:5" ht="13.15" customHeight="1" x14ac:dyDescent="0.2">
      <c r="A54" s="32" t="s">
        <v>57</v>
      </c>
      <c r="B54" s="28">
        <v>52</v>
      </c>
      <c r="D54" s="32">
        <v>1310393.7</v>
      </c>
      <c r="E54" s="32">
        <v>558409.94999999995</v>
      </c>
    </row>
    <row r="55" spans="1:5" ht="13.15" customHeight="1" x14ac:dyDescent="0.2">
      <c r="A55" s="32" t="s">
        <v>58</v>
      </c>
      <c r="B55" s="28">
        <v>53</v>
      </c>
      <c r="D55" s="32">
        <v>1084209.7</v>
      </c>
      <c r="E55" s="32">
        <v>446323.5</v>
      </c>
    </row>
    <row r="56" spans="1:5" ht="13.15" customHeight="1" x14ac:dyDescent="0.2">
      <c r="A56" s="32" t="s">
        <v>59</v>
      </c>
      <c r="B56" s="28">
        <v>54</v>
      </c>
      <c r="D56" s="32">
        <v>34130.6</v>
      </c>
      <c r="E56" s="32">
        <v>21239.75</v>
      </c>
    </row>
    <row r="57" spans="1:5" ht="13.15" customHeight="1" x14ac:dyDescent="0.2">
      <c r="A57" s="32" t="s">
        <v>60</v>
      </c>
      <c r="B57" s="28">
        <v>55</v>
      </c>
      <c r="D57" s="32">
        <v>583818.19999999995</v>
      </c>
      <c r="E57" s="32">
        <v>213383.1</v>
      </c>
    </row>
    <row r="58" spans="1:5" ht="13.15" customHeight="1" x14ac:dyDescent="0.2">
      <c r="A58" s="32" t="s">
        <v>61</v>
      </c>
      <c r="B58" s="28">
        <v>56</v>
      </c>
      <c r="D58" s="32">
        <v>0</v>
      </c>
      <c r="E58" s="32">
        <v>0</v>
      </c>
    </row>
    <row r="59" spans="1:5" ht="13.15" customHeight="1" x14ac:dyDescent="0.2">
      <c r="A59" s="32" t="s">
        <v>62</v>
      </c>
      <c r="B59" s="28">
        <v>57</v>
      </c>
      <c r="D59" s="32">
        <v>0</v>
      </c>
      <c r="E59" s="32">
        <v>0</v>
      </c>
    </row>
    <row r="60" spans="1:5" ht="13.15" customHeight="1" x14ac:dyDescent="0.2">
      <c r="A60" s="32" t="s">
        <v>63</v>
      </c>
      <c r="B60" s="28">
        <v>58</v>
      </c>
      <c r="D60" s="32">
        <v>942648.7</v>
      </c>
      <c r="E60" s="32">
        <v>272941.2</v>
      </c>
    </row>
    <row r="61" spans="1:5" ht="13.15" customHeight="1" x14ac:dyDescent="0.2">
      <c r="A61" s="32" t="s">
        <v>64</v>
      </c>
      <c r="B61" s="28">
        <v>59</v>
      </c>
      <c r="D61" s="32">
        <v>1071620.2</v>
      </c>
      <c r="E61" s="32">
        <v>482511.4</v>
      </c>
    </row>
    <row r="62" spans="1:5" ht="13.15" customHeight="1" x14ac:dyDescent="0.2">
      <c r="A62" s="32" t="s">
        <v>65</v>
      </c>
      <c r="B62" s="28">
        <v>60</v>
      </c>
      <c r="D62" s="32">
        <v>337572.9</v>
      </c>
      <c r="E62" s="32">
        <v>97524</v>
      </c>
    </row>
    <row r="63" spans="1:5" ht="13.15" customHeight="1" x14ac:dyDescent="0.2">
      <c r="A63" s="32" t="s">
        <v>66</v>
      </c>
      <c r="B63" s="28">
        <v>61</v>
      </c>
      <c r="D63" s="32">
        <v>13701.8</v>
      </c>
      <c r="E63" s="32">
        <v>18182.5</v>
      </c>
    </row>
    <row r="64" spans="1:5" ht="13.15" customHeight="1" x14ac:dyDescent="0.2">
      <c r="A64" s="32" t="s">
        <v>67</v>
      </c>
      <c r="B64" s="28">
        <v>62</v>
      </c>
      <c r="D64" s="32">
        <v>3536.4</v>
      </c>
      <c r="E64" s="32">
        <v>2060.8000000000002</v>
      </c>
    </row>
    <row r="65" spans="1:13" ht="13.15" customHeight="1" x14ac:dyDescent="0.2">
      <c r="A65" s="32" t="s">
        <v>68</v>
      </c>
      <c r="B65" s="28">
        <v>63</v>
      </c>
      <c r="D65" s="32">
        <v>10165.4</v>
      </c>
      <c r="E65" s="32">
        <v>6698.65</v>
      </c>
    </row>
    <row r="66" spans="1:13" ht="13.15" customHeight="1" x14ac:dyDescent="0.2">
      <c r="A66" s="32" t="s">
        <v>69</v>
      </c>
      <c r="B66" s="28">
        <v>64</v>
      </c>
      <c r="D66" s="32">
        <v>788425.7</v>
      </c>
      <c r="E66" s="32">
        <v>378277.2</v>
      </c>
    </row>
    <row r="67" spans="1:13" ht="13.15" customHeight="1" x14ac:dyDescent="0.2">
      <c r="A67" s="32" t="s">
        <v>70</v>
      </c>
      <c r="B67" s="28">
        <v>65</v>
      </c>
      <c r="D67" s="32">
        <v>27403.599999999999</v>
      </c>
      <c r="E67" s="32">
        <v>11822.65</v>
      </c>
    </row>
    <row r="68" spans="1:13" ht="13.15" customHeight="1" x14ac:dyDescent="0.2">
      <c r="A68" s="32" t="s">
        <v>71</v>
      </c>
      <c r="B68" s="28">
        <v>66</v>
      </c>
      <c r="D68" s="32">
        <v>452979.1</v>
      </c>
      <c r="E68" s="32">
        <v>143690.75</v>
      </c>
    </row>
    <row r="69" spans="1:13" ht="13.15" customHeight="1" x14ac:dyDescent="0.2">
      <c r="A69" s="32" t="s">
        <v>72</v>
      </c>
      <c r="B69" s="28">
        <v>67</v>
      </c>
      <c r="D69" s="32">
        <v>15761.9</v>
      </c>
      <c r="E69" s="32">
        <v>5815.95</v>
      </c>
      <c r="M69" s="29"/>
    </row>
    <row r="70" spans="1:13" ht="13.15" customHeight="1" x14ac:dyDescent="0.2">
      <c r="M70" s="29"/>
    </row>
    <row r="71" spans="1:13" ht="13.15" customHeight="1" x14ac:dyDescent="0.2">
      <c r="A71" s="28" t="s">
        <v>73</v>
      </c>
      <c r="D71" s="31">
        <f>SUM(D3:D69)</f>
        <v>36597596.509999998</v>
      </c>
      <c r="E71" s="31">
        <f>SUM(E3:E69)</f>
        <v>15191979.319999997</v>
      </c>
      <c r="F71" s="31"/>
      <c r="M71" s="29"/>
    </row>
    <row r="72" spans="1:13" x14ac:dyDescent="0.2">
      <c r="M72" s="29"/>
    </row>
    <row r="73" spans="1:13" x14ac:dyDescent="0.2">
      <c r="A73" s="30" t="s">
        <v>74</v>
      </c>
      <c r="M73" s="29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I15" sqref="I1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1188112</v>
      </c>
      <c r="E4" s="6">
        <v>657580.61999999988</v>
      </c>
      <c r="F4" s="7"/>
      <c r="G4" s="9">
        <v>0.12609517953008798</v>
      </c>
      <c r="H4" s="9">
        <v>-6.458957515808994E-2</v>
      </c>
      <c r="J4" s="17"/>
      <c r="K4" s="17"/>
    </row>
    <row r="5" spans="1:11" x14ac:dyDescent="0.25">
      <c r="A5" s="5" t="s">
        <v>7</v>
      </c>
      <c r="B5">
        <v>2</v>
      </c>
      <c r="D5" s="6">
        <v>58368.800000000003</v>
      </c>
      <c r="E5" s="6">
        <v>29529.149999999998</v>
      </c>
      <c r="F5" s="7"/>
      <c r="G5" s="2">
        <v>-6.7428673682797702E-2</v>
      </c>
      <c r="H5" s="2">
        <v>-0.30926045700531357</v>
      </c>
      <c r="J5" s="17"/>
      <c r="K5" s="17"/>
    </row>
    <row r="6" spans="1:11" x14ac:dyDescent="0.25">
      <c r="A6" s="5" t="s">
        <v>8</v>
      </c>
      <c r="B6">
        <v>3</v>
      </c>
      <c r="D6" s="6">
        <v>1885823.0999999999</v>
      </c>
      <c r="E6" s="6">
        <v>860823.25</v>
      </c>
      <c r="F6" s="7"/>
      <c r="G6" s="2">
        <v>0.2512984268389542</v>
      </c>
      <c r="H6" s="2">
        <v>0.36362250283869146</v>
      </c>
      <c r="J6" s="17"/>
      <c r="K6" s="17"/>
    </row>
    <row r="7" spans="1:11" x14ac:dyDescent="0.25">
      <c r="A7" s="5" t="s">
        <v>9</v>
      </c>
      <c r="B7">
        <v>4</v>
      </c>
      <c r="D7" s="6">
        <v>61704.3</v>
      </c>
      <c r="E7" s="6">
        <v>29893.15</v>
      </c>
      <c r="F7" s="7"/>
      <c r="G7" s="2">
        <v>0.79730859414823141</v>
      </c>
      <c r="H7" s="2">
        <v>0.34436731674300747</v>
      </c>
      <c r="J7" s="17"/>
      <c r="K7" s="17"/>
    </row>
    <row r="8" spans="1:11" x14ac:dyDescent="0.25">
      <c r="A8" s="5" t="s">
        <v>10</v>
      </c>
      <c r="B8">
        <v>5</v>
      </c>
      <c r="D8" s="6">
        <v>3705713.9</v>
      </c>
      <c r="E8" s="6">
        <v>1646036.7</v>
      </c>
      <c r="F8" s="7"/>
      <c r="G8" s="2">
        <v>-0.18391001281201658</v>
      </c>
      <c r="H8" s="2">
        <v>-3.2300797005396453E-2</v>
      </c>
      <c r="J8" s="17"/>
      <c r="K8" s="17"/>
    </row>
    <row r="9" spans="1:11" x14ac:dyDescent="0.25">
      <c r="A9" s="5" t="s">
        <v>11</v>
      </c>
      <c r="B9">
        <v>6</v>
      </c>
      <c r="D9" s="6">
        <v>16079385.069999998</v>
      </c>
      <c r="E9" s="6">
        <v>6692860.6499999994</v>
      </c>
      <c r="F9" s="7"/>
      <c r="G9" s="2">
        <v>5.2019920327183611E-2</v>
      </c>
      <c r="H9" s="2">
        <v>0.10073282571054887</v>
      </c>
      <c r="J9" s="17"/>
      <c r="K9" s="17"/>
    </row>
    <row r="10" spans="1:11" x14ac:dyDescent="0.25">
      <c r="A10" s="5" t="s">
        <v>12</v>
      </c>
      <c r="B10">
        <v>7</v>
      </c>
      <c r="D10" s="6">
        <v>23996.000000000004</v>
      </c>
      <c r="E10" s="6">
        <v>5108.6000000000004</v>
      </c>
      <c r="F10" s="7"/>
      <c r="G10" s="2">
        <v>0.86334728488340517</v>
      </c>
      <c r="H10" s="2">
        <v>0.47673006879805757</v>
      </c>
      <c r="J10" s="17"/>
      <c r="K10" s="17"/>
    </row>
    <row r="11" spans="1:11" x14ac:dyDescent="0.25">
      <c r="A11" s="5" t="s">
        <v>13</v>
      </c>
      <c r="B11">
        <v>8</v>
      </c>
      <c r="D11" s="6">
        <v>1514236.5</v>
      </c>
      <c r="E11" s="6">
        <v>460326.30000000005</v>
      </c>
      <c r="F11" s="7"/>
      <c r="G11" s="2">
        <v>-9.7574182685749133E-2</v>
      </c>
      <c r="H11" s="2">
        <v>-0.10692086117942956</v>
      </c>
      <c r="J11" s="17"/>
      <c r="K11" s="17"/>
    </row>
    <row r="12" spans="1:11" x14ac:dyDescent="0.25">
      <c r="A12" s="5" t="s">
        <v>14</v>
      </c>
      <c r="B12">
        <v>9</v>
      </c>
      <c r="D12" s="6">
        <v>635492.19999999995</v>
      </c>
      <c r="E12" s="6">
        <v>259405.64999999997</v>
      </c>
      <c r="F12" s="7"/>
      <c r="G12" s="2">
        <v>0.22439659916057941</v>
      </c>
      <c r="H12" s="2">
        <v>0.19327369854809251</v>
      </c>
      <c r="J12" s="17"/>
      <c r="K12" s="17"/>
    </row>
    <row r="13" spans="1:11" x14ac:dyDescent="0.25">
      <c r="A13" s="5" t="s">
        <v>15</v>
      </c>
      <c r="B13">
        <v>10</v>
      </c>
      <c r="D13" s="6">
        <v>921256</v>
      </c>
      <c r="E13" s="6">
        <v>428560.99999999994</v>
      </c>
      <c r="F13" s="7"/>
      <c r="G13" s="2">
        <v>0.20754578485704855</v>
      </c>
      <c r="H13" s="2">
        <v>6.5881367750224795E-2</v>
      </c>
      <c r="J13" s="17"/>
      <c r="K13" s="17"/>
    </row>
    <row r="14" spans="1:11" x14ac:dyDescent="0.25">
      <c r="A14" s="5" t="s">
        <v>16</v>
      </c>
      <c r="B14">
        <v>11</v>
      </c>
      <c r="D14" s="6">
        <v>8735820.8000000007</v>
      </c>
      <c r="E14" s="6">
        <v>2486360.1</v>
      </c>
      <c r="F14" s="7"/>
      <c r="G14" s="2">
        <v>-6.76675102655796E-2</v>
      </c>
      <c r="H14" s="2">
        <v>1.50070282934891E-2</v>
      </c>
      <c r="J14" s="17"/>
      <c r="K14" s="17"/>
    </row>
    <row r="15" spans="1:11" x14ac:dyDescent="0.25">
      <c r="A15" s="5" t="s">
        <v>17</v>
      </c>
      <c r="B15">
        <v>12</v>
      </c>
      <c r="D15" s="6">
        <v>163226</v>
      </c>
      <c r="E15" s="6">
        <v>113718.85</v>
      </c>
      <c r="F15" s="7"/>
      <c r="G15" s="2">
        <v>2.6872922006640598E-2</v>
      </c>
      <c r="H15" s="2">
        <v>0.44776159306309959</v>
      </c>
      <c r="J15" s="17"/>
      <c r="K15" s="17"/>
    </row>
    <row r="16" spans="1:11" x14ac:dyDescent="0.25">
      <c r="A16" s="5" t="s">
        <v>18</v>
      </c>
      <c r="B16">
        <v>13</v>
      </c>
      <c r="D16" s="6">
        <v>17287481.399999999</v>
      </c>
      <c r="E16" s="6">
        <v>7783461</v>
      </c>
      <c r="F16" s="7"/>
      <c r="G16" s="2">
        <v>8.7508696540397501E-2</v>
      </c>
      <c r="H16" s="2">
        <v>5.0626209969149016E-2</v>
      </c>
      <c r="J16" s="17"/>
      <c r="K16" s="17"/>
    </row>
    <row r="17" spans="1:11" x14ac:dyDescent="0.25">
      <c r="A17" s="5" t="s">
        <v>19</v>
      </c>
      <c r="B17">
        <v>14</v>
      </c>
      <c r="D17" s="6">
        <v>54485.200000000004</v>
      </c>
      <c r="E17" s="6">
        <v>21880.6</v>
      </c>
      <c r="F17" s="7"/>
      <c r="G17" s="2">
        <v>5.9843956373143214E-2</v>
      </c>
      <c r="H17" s="2">
        <v>-0.1088493556847987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-1</v>
      </c>
      <c r="H18" s="2"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v>4834297.3</v>
      </c>
      <c r="E19" s="6">
        <v>2097456.5499999998</v>
      </c>
      <c r="F19" s="7"/>
      <c r="G19" s="2">
        <v>0.75113735425865702</v>
      </c>
      <c r="H19" s="2">
        <v>0.37021854050247383</v>
      </c>
      <c r="J19" s="17"/>
      <c r="K19" s="17"/>
    </row>
    <row r="20" spans="1:11" x14ac:dyDescent="0.25">
      <c r="A20" s="5" t="s">
        <v>22</v>
      </c>
      <c r="B20">
        <v>17</v>
      </c>
      <c r="D20" s="6">
        <v>1448834.8</v>
      </c>
      <c r="E20" s="6">
        <v>667097.55000000005</v>
      </c>
      <c r="F20" s="7"/>
      <c r="G20" s="2">
        <v>0.15049590915938071</v>
      </c>
      <c r="H20" s="2">
        <v>6.9545722453933978E-2</v>
      </c>
      <c r="J20" s="17"/>
      <c r="K20" s="17"/>
    </row>
    <row r="21" spans="1:11" x14ac:dyDescent="0.25">
      <c r="A21" s="5" t="s">
        <v>23</v>
      </c>
      <c r="B21">
        <v>18</v>
      </c>
      <c r="D21" s="6">
        <v>910198.79999999993</v>
      </c>
      <c r="E21" s="6">
        <v>356681.85000000003</v>
      </c>
      <c r="F21" s="7"/>
      <c r="G21" s="2">
        <v>-7.3113564420418387E-2</v>
      </c>
      <c r="H21" s="2">
        <v>-8.1398493231439883E-2</v>
      </c>
      <c r="J21" s="17"/>
      <c r="K21" s="17"/>
    </row>
    <row r="22" spans="1:11" x14ac:dyDescent="0.25">
      <c r="A22" s="5" t="s">
        <v>24</v>
      </c>
      <c r="B22">
        <v>19</v>
      </c>
      <c r="D22" s="6">
        <v>104950.3</v>
      </c>
      <c r="E22" s="6">
        <v>31933.65</v>
      </c>
      <c r="F22" s="7"/>
      <c r="G22" s="2">
        <v>0.45668205003643436</v>
      </c>
      <c r="H22" s="2">
        <v>0.2310961787564767</v>
      </c>
      <c r="J22" s="17"/>
      <c r="K22" s="17"/>
    </row>
    <row r="23" spans="1:11" x14ac:dyDescent="0.25">
      <c r="A23" s="5" t="s">
        <v>25</v>
      </c>
      <c r="B23">
        <v>20</v>
      </c>
      <c r="D23" s="6">
        <v>52017</v>
      </c>
      <c r="E23" s="6">
        <v>35451.85</v>
      </c>
      <c r="F23" s="7"/>
      <c r="G23" s="2">
        <v>-0.45777725889658294</v>
      </c>
      <c r="H23" s="2">
        <v>-0.10789054174263046</v>
      </c>
      <c r="J23" s="17"/>
      <c r="K23" s="17"/>
    </row>
    <row r="24" spans="1:11" x14ac:dyDescent="0.25">
      <c r="A24" s="5" t="s">
        <v>26</v>
      </c>
      <c r="B24">
        <v>21</v>
      </c>
      <c r="D24" s="6">
        <v>47861.8</v>
      </c>
      <c r="E24" s="6">
        <v>19411</v>
      </c>
      <c r="F24" s="7"/>
      <c r="G24" s="2">
        <v>0.20139865054821482</v>
      </c>
      <c r="H24" s="2">
        <v>-0.53109675673847612</v>
      </c>
      <c r="J24" s="17"/>
      <c r="K24" s="17"/>
    </row>
    <row r="25" spans="1:11" x14ac:dyDescent="0.25">
      <c r="A25" s="5" t="s">
        <v>27</v>
      </c>
      <c r="B25">
        <v>22</v>
      </c>
      <c r="D25" s="6">
        <v>25221.7</v>
      </c>
      <c r="E25" s="6">
        <v>9518.25</v>
      </c>
      <c r="F25" s="7"/>
      <c r="G25" s="2">
        <v>-4.5688102553236409E-2</v>
      </c>
      <c r="H25" s="2">
        <v>5.7636215144090563E-2</v>
      </c>
      <c r="J25" s="17"/>
      <c r="K25" s="17"/>
    </row>
    <row r="26" spans="1:11" x14ac:dyDescent="0.25">
      <c r="A26" s="5" t="s">
        <v>28</v>
      </c>
      <c r="B26">
        <v>23</v>
      </c>
      <c r="D26" s="6">
        <v>179523.40999999997</v>
      </c>
      <c r="E26" s="6">
        <v>77639.799999999988</v>
      </c>
      <c r="F26" s="7"/>
      <c r="G26" s="2">
        <v>0.96755858696642139</v>
      </c>
      <c r="H26" s="2">
        <v>1.3499226678531318</v>
      </c>
      <c r="J26" s="17"/>
      <c r="K26" s="17"/>
    </row>
    <row r="27" spans="1:11" x14ac:dyDescent="0.25">
      <c r="A27" s="5" t="s">
        <v>29</v>
      </c>
      <c r="B27">
        <v>24</v>
      </c>
      <c r="D27" s="6">
        <v>24089.800000000003</v>
      </c>
      <c r="E27" s="6">
        <v>15030.4</v>
      </c>
      <c r="F27" s="7"/>
      <c r="G27" s="2">
        <v>-0.13027875356971352</v>
      </c>
      <c r="H27" s="2">
        <v>-0.4958085800831239</v>
      </c>
      <c r="J27" s="17"/>
      <c r="K27" s="17"/>
    </row>
    <row r="28" spans="1:11" x14ac:dyDescent="0.25">
      <c r="A28" s="5" t="s">
        <v>30</v>
      </c>
      <c r="B28">
        <v>25</v>
      </c>
      <c r="D28" s="6">
        <v>103303.9</v>
      </c>
      <c r="E28" s="6">
        <v>26527.200000000001</v>
      </c>
      <c r="F28" s="7"/>
      <c r="G28" s="2">
        <v>3.3597341211226004</v>
      </c>
      <c r="H28" s="2">
        <v>1.0162272884467027</v>
      </c>
      <c r="J28" s="17"/>
      <c r="K28" s="17"/>
    </row>
    <row r="29" spans="1:11" x14ac:dyDescent="0.25">
      <c r="A29" s="5" t="s">
        <v>31</v>
      </c>
      <c r="B29">
        <v>26</v>
      </c>
      <c r="D29" s="6">
        <v>162997.1</v>
      </c>
      <c r="E29" s="6">
        <v>57022.350000000006</v>
      </c>
      <c r="F29" s="7"/>
      <c r="G29" s="2">
        <v>1.2871328946076024</v>
      </c>
      <c r="H29" s="2">
        <v>0.74187443869477865</v>
      </c>
      <c r="J29" s="17"/>
      <c r="K29" s="17"/>
    </row>
    <row r="30" spans="1:11" x14ac:dyDescent="0.25">
      <c r="A30" s="5" t="s">
        <v>32</v>
      </c>
      <c r="B30">
        <v>27</v>
      </c>
      <c r="D30" s="6">
        <v>885301.2</v>
      </c>
      <c r="E30" s="6">
        <v>350059.85</v>
      </c>
      <c r="F30" s="7"/>
      <c r="G30" s="2">
        <v>0.25823107702899262</v>
      </c>
      <c r="H30" s="2">
        <v>0.19225097837268867</v>
      </c>
      <c r="J30" s="17"/>
      <c r="K30" s="17"/>
    </row>
    <row r="31" spans="1:11" x14ac:dyDescent="0.25">
      <c r="A31" s="5" t="s">
        <v>33</v>
      </c>
      <c r="B31">
        <v>28</v>
      </c>
      <c r="D31" s="6">
        <v>397759.60000000003</v>
      </c>
      <c r="E31" s="6">
        <v>133443.1</v>
      </c>
      <c r="F31" s="7"/>
      <c r="G31" s="2">
        <v>0.13489438532579179</v>
      </c>
      <c r="H31" s="2">
        <v>5.0458462827040584E-2</v>
      </c>
      <c r="J31" s="17"/>
      <c r="K31" s="17"/>
    </row>
    <row r="32" spans="1:11" x14ac:dyDescent="0.25">
      <c r="A32" s="5" t="s">
        <v>34</v>
      </c>
      <c r="B32">
        <v>29</v>
      </c>
      <c r="D32" s="6">
        <v>6816558</v>
      </c>
      <c r="E32" s="6">
        <v>3144932.35</v>
      </c>
      <c r="F32" s="7"/>
      <c r="G32" s="2">
        <v>-0.19246963760835867</v>
      </c>
      <c r="H32" s="2">
        <v>-0.26943687296459307</v>
      </c>
      <c r="J32" s="17"/>
      <c r="K32" s="17"/>
    </row>
    <row r="33" spans="1:11" x14ac:dyDescent="0.25">
      <c r="A33" s="5" t="s">
        <v>35</v>
      </c>
      <c r="B33">
        <v>30</v>
      </c>
      <c r="D33" s="6">
        <v>19930.400000000001</v>
      </c>
      <c r="E33" s="6">
        <v>20622</v>
      </c>
      <c r="F33" s="7"/>
      <c r="G33" s="2">
        <v>0.30098240804203802</v>
      </c>
      <c r="H33" s="2">
        <v>0.62055118543374221</v>
      </c>
      <c r="J33" s="17"/>
      <c r="K33" s="17"/>
    </row>
    <row r="34" spans="1:11" x14ac:dyDescent="0.25">
      <c r="A34" s="5" t="s">
        <v>36</v>
      </c>
      <c r="B34">
        <v>31</v>
      </c>
      <c r="D34" s="6">
        <v>2035479.9999999998</v>
      </c>
      <c r="E34" s="6">
        <v>591120.6</v>
      </c>
      <c r="F34" s="7"/>
      <c r="G34" s="2">
        <v>-3.0792115603281434E-2</v>
      </c>
      <c r="H34" s="2">
        <v>0.3694827735797499</v>
      </c>
      <c r="J34" s="17"/>
      <c r="K34" s="17"/>
    </row>
    <row r="35" spans="1:11" x14ac:dyDescent="0.25">
      <c r="A35" s="5" t="s">
        <v>37</v>
      </c>
      <c r="B35">
        <v>32</v>
      </c>
      <c r="D35" s="6">
        <v>73014.2</v>
      </c>
      <c r="E35" s="6">
        <v>41582.449999999997</v>
      </c>
      <c r="F35" s="7"/>
      <c r="G35" s="2">
        <v>0.38390096986904765</v>
      </c>
      <c r="H35" s="2">
        <v>9.0122493921181768E-2</v>
      </c>
      <c r="J35" s="17"/>
      <c r="K35" s="17"/>
    </row>
    <row r="36" spans="1:11" x14ac:dyDescent="0.25">
      <c r="A36" s="5" t="s">
        <v>38</v>
      </c>
      <c r="B36">
        <v>33</v>
      </c>
      <c r="D36" s="6">
        <v>37399.599999999999</v>
      </c>
      <c r="E36" s="6">
        <v>16835</v>
      </c>
      <c r="F36" s="7"/>
      <c r="G36" s="2">
        <v>0.71750032146071763</v>
      </c>
      <c r="H36" s="2">
        <v>0.30007027406886877</v>
      </c>
      <c r="J36" s="17"/>
      <c r="K36" s="17"/>
    </row>
    <row r="37" spans="1:11" x14ac:dyDescent="0.25">
      <c r="A37" s="5" t="s">
        <v>39</v>
      </c>
      <c r="B37">
        <v>34</v>
      </c>
      <c r="D37" s="6">
        <v>4484.9000000000005</v>
      </c>
      <c r="E37" s="6">
        <v>5554.8499999999995</v>
      </c>
      <c r="F37" s="7"/>
      <c r="G37" s="2">
        <v>-0.69949814736644622</v>
      </c>
      <c r="H37" s="2">
        <v>0.47404105136063879</v>
      </c>
      <c r="J37" s="17"/>
      <c r="K37" s="17"/>
    </row>
    <row r="38" spans="1:11" x14ac:dyDescent="0.25">
      <c r="A38" s="5" t="s">
        <v>40</v>
      </c>
      <c r="B38">
        <v>35</v>
      </c>
      <c r="D38" s="6">
        <v>1841906.5</v>
      </c>
      <c r="E38" s="6">
        <v>739650.10000000009</v>
      </c>
      <c r="F38" s="7"/>
      <c r="G38" s="2">
        <v>-3.180839093629928E-2</v>
      </c>
      <c r="H38" s="2">
        <v>-1.34079923212167E-2</v>
      </c>
      <c r="J38" s="17"/>
      <c r="K38" s="17"/>
    </row>
    <row r="39" spans="1:11" x14ac:dyDescent="0.25">
      <c r="A39" s="5" t="s">
        <v>41</v>
      </c>
      <c r="B39">
        <v>36</v>
      </c>
      <c r="D39" s="6">
        <v>7663992.6999999993</v>
      </c>
      <c r="E39" s="6">
        <v>2906388.0999999996</v>
      </c>
      <c r="F39" s="7"/>
      <c r="G39" s="2">
        <v>0.10360503930963105</v>
      </c>
      <c r="H39" s="2">
        <v>0.12326808504191433</v>
      </c>
      <c r="J39" s="17"/>
      <c r="K39" s="17"/>
    </row>
    <row r="40" spans="1:11" x14ac:dyDescent="0.25">
      <c r="A40" s="5" t="s">
        <v>42</v>
      </c>
      <c r="B40">
        <v>37</v>
      </c>
      <c r="D40" s="6">
        <v>1425650.1</v>
      </c>
      <c r="E40" s="6">
        <v>562096.15</v>
      </c>
      <c r="F40" s="7"/>
      <c r="G40" s="2">
        <v>-6.8456440303525046E-2</v>
      </c>
      <c r="H40" s="2">
        <v>-0.32376136107643094</v>
      </c>
      <c r="J40" s="17"/>
      <c r="K40" s="17"/>
    </row>
    <row r="41" spans="1:11" x14ac:dyDescent="0.25">
      <c r="A41" s="5" t="s">
        <v>43</v>
      </c>
      <c r="B41">
        <v>38</v>
      </c>
      <c r="D41" s="6">
        <v>143801</v>
      </c>
      <c r="E41" s="6">
        <v>49627.55</v>
      </c>
      <c r="F41" s="7"/>
      <c r="G41" s="2">
        <v>0.7889988779646262</v>
      </c>
      <c r="H41" s="2">
        <v>0.48295769492234486</v>
      </c>
      <c r="J41" s="17"/>
      <c r="K41" s="17"/>
    </row>
    <row r="42" spans="1:11" x14ac:dyDescent="0.25">
      <c r="A42" s="5" t="s">
        <v>44</v>
      </c>
      <c r="B42">
        <v>39</v>
      </c>
      <c r="D42" s="6">
        <v>35751.800000000003</v>
      </c>
      <c r="E42" s="6">
        <v>4496.1000000000004</v>
      </c>
      <c r="F42" s="7"/>
      <c r="G42" s="2">
        <v>3.1791997381556341</v>
      </c>
      <c r="H42" s="2">
        <v>-1.9164694204779842E-2</v>
      </c>
      <c r="J42" s="17"/>
      <c r="K42" s="17"/>
    </row>
    <row r="43" spans="1:11" x14ac:dyDescent="0.25">
      <c r="A43" s="5" t="s">
        <v>45</v>
      </c>
      <c r="B43">
        <v>40</v>
      </c>
      <c r="D43" s="6">
        <v>21767.899999999998</v>
      </c>
      <c r="E43" s="6">
        <v>9887.85</v>
      </c>
      <c r="F43" s="7"/>
      <c r="G43" s="2">
        <v>-0.6863799102415411</v>
      </c>
      <c r="H43" s="2">
        <v>-0.49885583524027466</v>
      </c>
      <c r="J43" s="17"/>
      <c r="K43" s="17"/>
    </row>
    <row r="44" spans="1:11" x14ac:dyDescent="0.25">
      <c r="A44" s="5" t="s">
        <v>46</v>
      </c>
      <c r="B44">
        <v>41</v>
      </c>
      <c r="D44" s="6">
        <v>4133773</v>
      </c>
      <c r="E44" s="6">
        <v>1821101.8</v>
      </c>
      <c r="F44" s="7"/>
      <c r="G44" s="2">
        <v>9.3157121749113614E-2</v>
      </c>
      <c r="H44" s="2">
        <v>0.23539536157020602</v>
      </c>
      <c r="J44" s="17"/>
      <c r="K44" s="17"/>
    </row>
    <row r="45" spans="1:11" x14ac:dyDescent="0.25">
      <c r="A45" s="5" t="s">
        <v>47</v>
      </c>
      <c r="B45">
        <v>42</v>
      </c>
      <c r="D45" s="6">
        <v>1749591.29</v>
      </c>
      <c r="E45" s="6">
        <v>824829.40999999992</v>
      </c>
      <c r="F45" s="7"/>
      <c r="G45" s="2">
        <v>0.19391776258151538</v>
      </c>
      <c r="H45" s="2">
        <v>0.50598284580915953</v>
      </c>
      <c r="J45" s="17"/>
      <c r="K45" s="17"/>
    </row>
    <row r="46" spans="1:11" x14ac:dyDescent="0.25">
      <c r="A46" s="5" t="s">
        <v>48</v>
      </c>
      <c r="B46">
        <v>43</v>
      </c>
      <c r="D46" s="6">
        <v>1484830.2</v>
      </c>
      <c r="E46" s="6">
        <v>474805.80000000005</v>
      </c>
      <c r="F46" s="7"/>
      <c r="G46" s="2">
        <v>-7.0147106398983805E-2</v>
      </c>
      <c r="H46" s="2">
        <v>-0.1009203618883886</v>
      </c>
      <c r="J46" s="17"/>
      <c r="K46" s="17"/>
    </row>
    <row r="47" spans="1:11" x14ac:dyDescent="0.25">
      <c r="A47" s="5" t="s">
        <v>49</v>
      </c>
      <c r="B47">
        <v>44</v>
      </c>
      <c r="D47" s="6">
        <v>1496664.34</v>
      </c>
      <c r="E47" s="6">
        <v>475365.30000000005</v>
      </c>
      <c r="F47" s="7"/>
      <c r="G47" s="2">
        <v>-0.25804306160509605</v>
      </c>
      <c r="H47" s="2">
        <v>-0.3390970575395823</v>
      </c>
      <c r="J47" s="17"/>
      <c r="K47" s="17"/>
    </row>
    <row r="48" spans="1:11" x14ac:dyDescent="0.25">
      <c r="A48" s="5" t="s">
        <v>50</v>
      </c>
      <c r="B48">
        <v>45</v>
      </c>
      <c r="D48" s="6">
        <v>759833.89999999991</v>
      </c>
      <c r="E48" s="6">
        <v>323812.65000000002</v>
      </c>
      <c r="F48" s="7"/>
      <c r="G48" s="2">
        <v>-5.9174049121602845E-2</v>
      </c>
      <c r="H48" s="2">
        <v>9.1507239127152085E-2</v>
      </c>
      <c r="J48" s="17"/>
      <c r="K48" s="17"/>
    </row>
    <row r="49" spans="1:11" x14ac:dyDescent="0.25">
      <c r="A49" s="5" t="s">
        <v>51</v>
      </c>
      <c r="B49">
        <v>46</v>
      </c>
      <c r="D49" s="6">
        <v>1570925.68</v>
      </c>
      <c r="E49" s="6">
        <v>609962.85</v>
      </c>
      <c r="F49" s="7"/>
      <c r="G49" s="2">
        <v>0.12012669339206705</v>
      </c>
      <c r="H49" s="2">
        <v>-7.9090626624900184E-2</v>
      </c>
      <c r="J49" s="17"/>
      <c r="K49" s="17"/>
    </row>
    <row r="50" spans="1:11" x14ac:dyDescent="0.25">
      <c r="A50" s="5" t="s">
        <v>52</v>
      </c>
      <c r="B50">
        <v>47</v>
      </c>
      <c r="D50" s="6">
        <v>86016</v>
      </c>
      <c r="E50" s="6">
        <v>33789.350000000006</v>
      </c>
      <c r="F50" s="7"/>
      <c r="G50" s="2">
        <v>-0.50076583366174132</v>
      </c>
      <c r="H50" s="2">
        <v>-8.4268437277685404E-2</v>
      </c>
      <c r="J50" s="17"/>
      <c r="K50" s="17"/>
    </row>
    <row r="51" spans="1:11" x14ac:dyDescent="0.25">
      <c r="A51" s="5" t="s">
        <v>53</v>
      </c>
      <c r="B51">
        <v>48</v>
      </c>
      <c r="D51" s="6">
        <v>13793908.800000001</v>
      </c>
      <c r="E51" s="6">
        <v>5654209.0499999998</v>
      </c>
      <c r="F51" s="7"/>
      <c r="G51" s="2">
        <v>2.1045928347032339E-2</v>
      </c>
      <c r="H51" s="2">
        <v>-2.5743592792971226E-2</v>
      </c>
      <c r="J51" s="17"/>
      <c r="K51" s="17"/>
    </row>
    <row r="52" spans="1:11" x14ac:dyDescent="0.25">
      <c r="A52" s="5" t="s">
        <v>54</v>
      </c>
      <c r="B52">
        <v>49</v>
      </c>
      <c r="D52" s="6">
        <v>3470683.3</v>
      </c>
      <c r="E52" s="6">
        <v>1131819.8500000001</v>
      </c>
      <c r="F52" s="7"/>
      <c r="G52" s="2">
        <v>0.47209106437230242</v>
      </c>
      <c r="H52" s="2">
        <v>4.8840075399605443E-3</v>
      </c>
      <c r="J52" s="17"/>
      <c r="K52" s="17"/>
    </row>
    <row r="53" spans="1:11" x14ac:dyDescent="0.25">
      <c r="A53" s="5" t="s">
        <v>55</v>
      </c>
      <c r="B53">
        <v>50</v>
      </c>
      <c r="D53" s="6">
        <v>20472710.300000001</v>
      </c>
      <c r="E53" s="6">
        <v>8363888.4000000004</v>
      </c>
      <c r="F53" s="7"/>
      <c r="G53" s="2">
        <v>0.15918040386319388</v>
      </c>
      <c r="H53" s="2">
        <v>0.31456508352558421</v>
      </c>
      <c r="J53" s="17"/>
      <c r="K53" s="17"/>
    </row>
    <row r="54" spans="1:11" x14ac:dyDescent="0.25">
      <c r="A54" s="5" t="s">
        <v>56</v>
      </c>
      <c r="B54">
        <v>51</v>
      </c>
      <c r="D54" s="6">
        <v>3471927.2</v>
      </c>
      <c r="E54" s="6">
        <v>1661089.15</v>
      </c>
      <c r="F54" s="7"/>
      <c r="G54" s="2">
        <v>0.4844299190729302</v>
      </c>
      <c r="H54" s="2">
        <v>0.42732518535649833</v>
      </c>
      <c r="J54" s="17"/>
      <c r="K54" s="17"/>
    </row>
    <row r="55" spans="1:11" x14ac:dyDescent="0.25">
      <c r="A55" s="5" t="s">
        <v>57</v>
      </c>
      <c r="B55">
        <v>52</v>
      </c>
      <c r="D55" s="6">
        <v>7806624.7000000002</v>
      </c>
      <c r="E55" s="6">
        <v>3002395.8499999996</v>
      </c>
      <c r="F55" s="7"/>
      <c r="G55" s="2">
        <v>-0.22852882218308723</v>
      </c>
      <c r="H55" s="2">
        <v>-0.32423430051795055</v>
      </c>
      <c r="J55" s="17"/>
      <c r="K55" s="17"/>
    </row>
    <row r="56" spans="1:11" x14ac:dyDescent="0.25">
      <c r="A56" s="5" t="s">
        <v>58</v>
      </c>
      <c r="B56">
        <v>53</v>
      </c>
      <c r="D56" s="6">
        <v>3488370.84</v>
      </c>
      <c r="E56" s="6">
        <v>1591277.45</v>
      </c>
      <c r="F56" s="7"/>
      <c r="G56" s="2">
        <v>0.31671038878233682</v>
      </c>
      <c r="H56" s="2">
        <v>0.33996280335845097</v>
      </c>
      <c r="J56" s="17"/>
      <c r="K56" s="17"/>
    </row>
    <row r="57" spans="1:11" x14ac:dyDescent="0.25">
      <c r="A57" s="5" t="s">
        <v>59</v>
      </c>
      <c r="B57">
        <v>54</v>
      </c>
      <c r="D57" s="6">
        <v>144685.80000000002</v>
      </c>
      <c r="E57" s="6">
        <v>63766.5</v>
      </c>
      <c r="F57" s="7"/>
      <c r="G57" s="2">
        <v>-7.5416968817976215E-4</v>
      </c>
      <c r="H57" s="2">
        <v>0.14163270852501086</v>
      </c>
      <c r="J57" s="17"/>
      <c r="K57" s="17"/>
    </row>
    <row r="58" spans="1:11" x14ac:dyDescent="0.25">
      <c r="A58" s="5" t="s">
        <v>60</v>
      </c>
      <c r="B58">
        <v>55</v>
      </c>
      <c r="D58" s="6">
        <v>2607828.3000000003</v>
      </c>
      <c r="E58" s="6">
        <v>1069809.6499999999</v>
      </c>
      <c r="F58" s="7"/>
      <c r="G58" s="2">
        <v>0.129829070041797</v>
      </c>
      <c r="H58" s="2">
        <v>0.20227545828752569</v>
      </c>
      <c r="J58" s="17"/>
      <c r="K58" s="17"/>
    </row>
    <row r="59" spans="1:11" x14ac:dyDescent="0.25">
      <c r="A59" s="5" t="s">
        <v>61</v>
      </c>
      <c r="B59">
        <v>56</v>
      </c>
      <c r="D59" s="6">
        <v>2066184.7000000002</v>
      </c>
      <c r="E59" s="6">
        <v>725703.65</v>
      </c>
      <c r="F59" s="7"/>
      <c r="G59" s="2">
        <v>6.3212413423601399E-2</v>
      </c>
      <c r="H59" s="2">
        <v>1.6883658907520527E-2</v>
      </c>
      <c r="J59" s="17"/>
      <c r="K59" s="17"/>
    </row>
    <row r="60" spans="1:11" x14ac:dyDescent="0.25">
      <c r="A60" s="5" t="s">
        <v>62</v>
      </c>
      <c r="B60">
        <v>57</v>
      </c>
      <c r="D60" s="6">
        <v>1079912.3999999999</v>
      </c>
      <c r="E60" s="6">
        <v>558718.30000000005</v>
      </c>
      <c r="F60" s="7"/>
      <c r="G60" s="2">
        <v>0.30994106363955165</v>
      </c>
      <c r="H60" s="2">
        <v>0.37066841140882811</v>
      </c>
      <c r="J60" s="17"/>
      <c r="K60" s="17"/>
    </row>
    <row r="61" spans="1:11" x14ac:dyDescent="0.25">
      <c r="A61" s="5" t="s">
        <v>63</v>
      </c>
      <c r="B61">
        <v>58</v>
      </c>
      <c r="D61" s="6">
        <v>5863036.2000000002</v>
      </c>
      <c r="E61" s="6">
        <v>1974994.67</v>
      </c>
      <c r="F61" s="7"/>
      <c r="G61" s="2">
        <v>8.4960787597836873E-2</v>
      </c>
      <c r="H61" s="2">
        <v>0.21058295703001217</v>
      </c>
      <c r="J61" s="17"/>
      <c r="K61" s="17"/>
    </row>
    <row r="62" spans="1:11" x14ac:dyDescent="0.25">
      <c r="A62" s="5" t="s">
        <v>64</v>
      </c>
      <c r="B62">
        <v>59</v>
      </c>
      <c r="D62" s="6">
        <v>4315117.57</v>
      </c>
      <c r="E62" s="6">
        <v>1602855.2899999998</v>
      </c>
      <c r="F62" s="7"/>
      <c r="G62" s="2">
        <v>0.232641987132711</v>
      </c>
      <c r="H62" s="2">
        <v>3.8392600638996077E-2</v>
      </c>
      <c r="J62" s="17"/>
      <c r="K62" s="17"/>
    </row>
    <row r="63" spans="1:11" x14ac:dyDescent="0.25">
      <c r="A63" s="5" t="s">
        <v>65</v>
      </c>
      <c r="B63">
        <v>60</v>
      </c>
      <c r="D63" s="6">
        <v>1325012.5</v>
      </c>
      <c r="E63" s="6">
        <v>377002.85</v>
      </c>
      <c r="F63" s="7"/>
      <c r="G63" s="2">
        <v>0.63528774498539131</v>
      </c>
      <c r="H63" s="2">
        <v>0.37860681681178199</v>
      </c>
      <c r="J63" s="17"/>
      <c r="K63" s="17"/>
    </row>
    <row r="64" spans="1:11" x14ac:dyDescent="0.25">
      <c r="A64" s="5" t="s">
        <v>66</v>
      </c>
      <c r="B64">
        <v>61</v>
      </c>
      <c r="D64" s="6">
        <v>54026</v>
      </c>
      <c r="E64" s="6">
        <v>20192.200000000004</v>
      </c>
      <c r="F64" s="7"/>
      <c r="G64" s="2">
        <v>0.12400786426855026</v>
      </c>
      <c r="H64" s="2">
        <v>-0.4011874117744747</v>
      </c>
      <c r="J64" s="17"/>
      <c r="K64" s="17"/>
    </row>
    <row r="65" spans="1:11" x14ac:dyDescent="0.25">
      <c r="A65" s="5" t="s">
        <v>67</v>
      </c>
      <c r="B65">
        <v>62</v>
      </c>
      <c r="D65" s="6">
        <v>42812</v>
      </c>
      <c r="E65" s="6">
        <v>19134.849999999999</v>
      </c>
      <c r="F65" s="7"/>
      <c r="G65" s="2">
        <v>0.40795138009622689</v>
      </c>
      <c r="H65" s="2">
        <v>0.41301594686102705</v>
      </c>
      <c r="J65" s="17"/>
      <c r="K65" s="17"/>
    </row>
    <row r="66" spans="1:11" x14ac:dyDescent="0.25">
      <c r="A66" s="5" t="s">
        <v>68</v>
      </c>
      <c r="B66">
        <v>63</v>
      </c>
      <c r="D66" s="6">
        <v>5509.7</v>
      </c>
      <c r="E66" s="6">
        <v>3776.15</v>
      </c>
      <c r="F66" s="7"/>
      <c r="G66" s="2">
        <v>-0.72753392412074214</v>
      </c>
      <c r="H66" s="2">
        <v>-0.70222455288143082</v>
      </c>
      <c r="J66" s="17"/>
      <c r="K66" s="17"/>
    </row>
    <row r="67" spans="1:11" x14ac:dyDescent="0.25">
      <c r="A67" s="5" t="s">
        <v>69</v>
      </c>
      <c r="B67">
        <v>64</v>
      </c>
      <c r="D67" s="6">
        <v>3802295.91</v>
      </c>
      <c r="E67" s="6">
        <v>1603944.0999999999</v>
      </c>
      <c r="F67" s="7"/>
      <c r="G67" s="2">
        <v>0.54388795851365623</v>
      </c>
      <c r="H67" s="2">
        <v>0.69920726675845923</v>
      </c>
      <c r="J67" s="17"/>
      <c r="K67" s="17"/>
    </row>
    <row r="68" spans="1:11" x14ac:dyDescent="0.25">
      <c r="A68" s="5" t="s">
        <v>70</v>
      </c>
      <c r="B68">
        <v>65</v>
      </c>
      <c r="D68" s="6">
        <v>137485.6</v>
      </c>
      <c r="E68" s="6">
        <v>66472</v>
      </c>
      <c r="F68" s="7"/>
      <c r="G68" s="2">
        <v>0.70056105839163285</v>
      </c>
      <c r="H68" s="2">
        <v>0.8257676260790987</v>
      </c>
      <c r="J68" s="17"/>
      <c r="K68" s="17"/>
    </row>
    <row r="69" spans="1:11" x14ac:dyDescent="0.25">
      <c r="A69" s="5" t="s">
        <v>71</v>
      </c>
      <c r="B69">
        <v>66</v>
      </c>
      <c r="D69" s="6">
        <v>2620167.5</v>
      </c>
      <c r="E69" s="6">
        <v>940946.3</v>
      </c>
      <c r="F69" s="7"/>
      <c r="G69" s="2">
        <v>0.19883509046005132</v>
      </c>
      <c r="H69" s="2">
        <v>0.35343059938893662</v>
      </c>
      <c r="J69" s="17"/>
      <c r="K69" s="17"/>
    </row>
    <row r="70" spans="1:11" x14ac:dyDescent="0.25">
      <c r="A70" t="s">
        <v>72</v>
      </c>
      <c r="B70">
        <v>67</v>
      </c>
      <c r="D70" s="6">
        <v>81385.5</v>
      </c>
      <c r="E70" s="6">
        <v>43968.75</v>
      </c>
      <c r="G70" s="10">
        <v>0.98579198172941029</v>
      </c>
      <c r="H70" s="10">
        <v>1.3966918498168499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169542514.31</v>
      </c>
      <c r="E72" s="6">
        <v>68485244.290000007</v>
      </c>
      <c r="G72" s="11">
        <v>7.0684764005556122E-2</v>
      </c>
      <c r="H72" s="11">
        <v>6.7840809463886265E-2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2020-06-19T03:48:02+00:00</_EndDate>
    <Subsite xmlns="49dd70ed-5133-4753-9c09-07253e2e7b43"/>
    <StartDate xmlns="http://schemas.microsoft.com/sharepoint/v3">2020-06-19T03:48:02+00:00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7D011-893D-4334-B586-D298C59200CB}"/>
</file>

<file path=customXml/itemProps2.xml><?xml version="1.0" encoding="utf-8"?>
<ds:datastoreItem xmlns:ds="http://schemas.openxmlformats.org/officeDocument/2006/customXml" ds:itemID="{6F8985FD-2861-421F-A6E7-6EE02A987C1B}"/>
</file>

<file path=customXml/itemProps3.xml><?xml version="1.0" encoding="utf-8"?>
<ds:datastoreItem xmlns:ds="http://schemas.openxmlformats.org/officeDocument/2006/customXml" ds:itemID="{1E7D513B-AD81-410C-BB9A-0EB689955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2019</vt:lpstr>
      <vt:lpstr>Week of April 29th</vt:lpstr>
      <vt:lpstr>Week of May 6th</vt:lpstr>
      <vt:lpstr>Week of May 13th</vt:lpstr>
      <vt:lpstr>Week of May 20th</vt:lpstr>
      <vt:lpstr>Week of May 27th</vt:lpstr>
      <vt:lpstr>May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2019-06-04T13:12:28Z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