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1017\"/>
    </mc:Choice>
  </mc:AlternateContent>
  <bookViews>
    <workbookView xWindow="0" yWindow="0" windowWidth="28800" windowHeight="11775" tabRatio="907"/>
  </bookViews>
  <sheets>
    <sheet name="October 2017" sheetId="11" r:id="rId1"/>
    <sheet name="Week of October 2nd" sheetId="85" r:id="rId2"/>
    <sheet name="Week of October 9th" sheetId="86" r:id="rId3"/>
    <sheet name="Week of October 16th" sheetId="87" r:id="rId4"/>
    <sheet name="Week of October 23rd" sheetId="88" r:id="rId5"/>
    <sheet name="Week of October 30th" sheetId="83" r:id="rId6"/>
    <sheet name="October 2016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1" l="1"/>
  <c r="G72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E71" i="83" l="1"/>
  <c r="D71" i="83"/>
  <c r="E71" i="88" l="1"/>
  <c r="D71" i="88"/>
  <c r="E71" i="87" l="1"/>
  <c r="D71" i="87"/>
  <c r="E71" i="86" l="1"/>
  <c r="D71" i="86"/>
  <c r="E71" i="85" l="1"/>
  <c r="D71" i="85"/>
  <c r="A1" i="11" l="1"/>
  <c r="D4" i="11"/>
  <c r="E4" i="11"/>
  <c r="D5" i="1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72" i="11" l="1"/>
  <c r="D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<sst xmlns="http://schemas.openxmlformats.org/spreadsheetml/2006/main" count="537" uniqueCount="83">
  <si>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</si>
  <si>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</si>
  <si>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</si>
  <si>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</si>
  <si>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</si>
  <si>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</si>
  <si>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</si>
  <si>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</si>
  <si>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</si>
  <si>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</si>
  <si>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</si>
  <si>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</si>
  <si>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</si>
  <si>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</si>
  <si>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</si>
  <si>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</si>
  <si>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</si>
  <si>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</si>
  <si>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</si>
  <si>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</si>
  <si>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</si>
  <si>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</si>
  <si>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</si>
  <si>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</si>
  <si>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</si>
  <si>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</si>
  <si>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</si>
  <si>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</si>
  <si>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</si>
  <si>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</si>
  <si>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</si>
  <si>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</si>
  <si>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</si>
  <si>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</si>
  <si>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</si>
  <si>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</si>
  <si>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</si>
  <si>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</si>
  <si>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</si>
  <si>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</si>
  <si>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</si>
  <si>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</si>
  <si>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</si>
  <si>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</si>
  <si>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</si>
  <si>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</si>
  <si>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</si>
  <si>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</si>
  <si>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</si>
  <si>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</si>
  <si>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</si>
  <si>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</si>
  <si>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</si>
  <si>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</si>
  <si>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</si>
  <si>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</si>
  <si>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</si>
  <si>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</si>
  <si>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</si>
  <si>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</si>
  <si>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</si>
  <si>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</si>
  <si>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</si>
  <si>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</si>
  <si>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</si>
  <si>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</si>
  <si>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</si>
  <si>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</si>
  <si>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</si>
  <si>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</si>
  <si>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</si>
  <si>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</si>
  <si>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</si>
  <si>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</si>
  <si>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</si>
  <si>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</si>
  <si>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</si>
  <si>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October 1 - 31</t>
  </si>
  <si>
    <t>Week of 10/02/2017</t>
  </si>
  <si>
    <t>Week of 10/09/2017</t>
  </si>
  <si>
    <t>Week of 10/16/2017</t>
  </si>
  <si>
    <t>Week of 10/23/2017</t>
  </si>
  <si>
    <t>Week of 10/30/2017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</si>
</sst>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165" fontId="0" fillId="0" borderId="0" xfId="3" applyNumberFormat="1" applyFont="1"/>
    <xf numFmtId="0" fontId="1" fillId="0" borderId="0" xfId="4" applyNumberFormat="1"/>
    <xf numFmtId="0" fontId="1" fillId="0" borderId="0" xfId="5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6" fontId="0" fillId="0" borderId="0" xfId="13" applyNumberFormat="1" applyFont="1"/>
    <xf numFmtId="44" fontId="0" fillId="0" borderId="0" xfId="13" applyNumberFormat="1" applyFont="1"/>
    <xf numFmtId="0" fontId="2" fillId="0" borderId="0" xfId="1" applyFont="1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/>
    <xf numFmtId="44" fontId="2" fillId="0" borderId="0" xfId="1" applyNumberFormat="1"/>
    <xf numFmtId="0" fontId="2" fillId="0" borderId="0" xfId="1" applyAlignment="1">
      <alignment horizontal="left"/>
    </xf>
    <xf numFmtId="0" fontId="4" fillId="0" borderId="0" xfId="1" applyFont="1"/>
    <xf numFmtId="0" fontId="2" fillId="0" borderId="0" xfId="1" applyNumberFormat="1"/>
    <xf numFmtId="44" fontId="2" fillId="0" borderId="0" xfId="19" applyFont="1"/>
    <xf numFmtId="44" fontId="2" fillId="0" borderId="0" xfId="19" applyFont="1" applyBorder="1"/>
    <xf numFmtId="44" fontId="0" fillId="0" borderId="0" xfId="19" applyFont="1"/>
    <xf numFmtId="7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3" applyFont="1"/>
    <xf numFmtId="44" fontId="0" fillId="0" borderId="0" xfId="0" applyNumberFormat="1"/>
  </cellXfs>
  <cellStyles count="20">
    <cellStyle name="Comma" xfId="12" builtinId="3"/>
    <cellStyle name="Comma 2" xfId="3"/>
    <cellStyle name="Comma 3" xfId="11"/>
    <cellStyle name="Currency" xfId="19" builtinId="4"/>
    <cellStyle name="Currency 2" xfId="2"/>
    <cellStyle name="Currency 3" xfId="13"/>
    <cellStyle name="Normal" xfId="0" builtinId="0"/>
    <cellStyle name="Normal 10" xfId="17"/>
    <cellStyle name="Normal 11" xfId="18"/>
    <cellStyle name="Normal 13" xfId="7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4" t="str">
        <f>'October 2016'!A1</f>
        <v>October 1 - 31</v>
      </c>
      <c r="G1" s="6"/>
      <c r="H1" s="6"/>
    </row>
    <row r="2" spans="1:11" x14ac:dyDescent="0.25">
      <c r="D2" s="17" t="s">
        <v>0</v>
      </c>
      <c r="E2" s="21" t="s">
        <v>1</v>
      </c>
      <c r="F2" s="9"/>
      <c r="G2" s="17" t="s">
        <v>75</v>
      </c>
      <c r="H2" s="18"/>
    </row>
    <row r="3" spans="1:11" x14ac:dyDescent="0.25">
      <c r="A3" s="10" t="s">
        <v>2</v>
      </c>
      <c r="B3" t="s">
        <v>3</v>
      </c>
      <c r="D3" s="19" t="s">
        <v>4</v>
      </c>
      <c r="E3" s="20" t="s">
        <v>5</v>
      </c>
      <c r="F3" s="12"/>
      <c r="G3" s="19" t="s">
        <v>0</v>
      </c>
      <c r="H3" s="20" t="s">
        <v>1</v>
      </c>
    </row>
    <row r="4" spans="1:11" x14ac:dyDescent="0.25">
      <c r="A4" s="10" t="s">
        <v>6</v>
      </c>
      <c r="B4">
        <v>1</v>
      </c>
      <c r="D4" s="11">
        <f>SUM('Week of October 2nd:Week of October 30th'!D3)</f>
        <v>894095.79999999993</v>
      </c>
      <c r="E4" s="11">
        <f>SUM('Week of October 2nd:Week of October 30th'!E3)</f>
        <v>437633.70000000007</v>
      </c>
      <c r="F4" s="12"/>
      <c r="G4" s="14">
        <f>IFERROR((D4/'October 2016'!D4)-1,0)</f>
        <v>1.7586656884920338E-2</v>
      </c>
      <c r="H4" s="14">
        <f>IFERROR((E4/'October 2016'!E4)-1,0)</f>
        <v>8.2492781978971585E-2</v>
      </c>
      <c r="J4" s="22"/>
      <c r="K4" s="22"/>
    </row>
    <row r="5" spans="1:11" x14ac:dyDescent="0.25">
      <c r="A5" s="10" t="s">
        <v>7</v>
      </c>
      <c r="B5">
        <v>2</v>
      </c>
      <c r="D5" s="11">
        <f>SUM('Week of October 2nd:Week of October 30th'!D4)</f>
        <v>54595.1</v>
      </c>
      <c r="E5" s="11">
        <f>SUM('Week of October 2nd:Week of October 30th'!E4)</f>
        <v>18540.2</v>
      </c>
      <c r="F5" s="12"/>
      <c r="G5" s="7">
        <f>IFERROR((D5/'October 2016'!D5)-1,0)</f>
        <v>0.1247260036917397</v>
      </c>
      <c r="H5" s="7">
        <f>IFERROR((E5/'October 2016'!E5)-1,0)</f>
        <v>-0.11610211913899549</v>
      </c>
      <c r="J5" s="22"/>
      <c r="K5" s="22"/>
    </row>
    <row r="6" spans="1:11" x14ac:dyDescent="0.25">
      <c r="A6" s="10" t="s">
        <v>8</v>
      </c>
      <c r="B6">
        <v>3</v>
      </c>
      <c r="D6" s="11">
        <f>SUM('Week of October 2nd:Week of October 30th'!D5)</f>
        <v>1136104.2</v>
      </c>
      <c r="E6" s="11">
        <f>SUM('Week of October 2nd:Week of October 30th'!E5)</f>
        <v>525591.85000000009</v>
      </c>
      <c r="F6" s="12"/>
      <c r="G6" s="7">
        <f>IFERROR((D6/'October 2016'!D6)-1,0)</f>
        <v>-0.10404123934431309</v>
      </c>
      <c r="H6" s="7">
        <f>IFERROR((E6/'October 2016'!E6)-1,0)</f>
        <v>0.15423419019421591</v>
      </c>
      <c r="J6" s="22"/>
      <c r="K6" s="22"/>
    </row>
    <row r="7" spans="1:11" x14ac:dyDescent="0.25">
      <c r="A7" s="10" t="s">
        <v>9</v>
      </c>
      <c r="B7">
        <v>4</v>
      </c>
      <c r="D7" s="11">
        <f>SUM('Week of October 2nd:Week of October 30th'!D6)</f>
        <v>30166.5</v>
      </c>
      <c r="E7" s="11">
        <f>SUM('Week of October 2nd:Week of October 30th'!E6)</f>
        <v>17062.849999999999</v>
      </c>
      <c r="F7" s="12"/>
      <c r="G7" s="7">
        <f>IFERROR((D7/'October 2016'!D7)-1,0)</f>
        <v>0.86663490275912825</v>
      </c>
      <c r="H7" s="7">
        <f>IFERROR((E7/'October 2016'!E7)-1,0)</f>
        <v>0.51976432445913079</v>
      </c>
      <c r="J7" s="22"/>
      <c r="K7" s="22"/>
    </row>
    <row r="8" spans="1:11" x14ac:dyDescent="0.25">
      <c r="A8" s="10" t="s">
        <v>10</v>
      </c>
      <c r="B8">
        <v>5</v>
      </c>
      <c r="D8" s="11">
        <f>SUM('Week of October 2nd:Week of October 30th'!D7)</f>
        <v>3381508.5</v>
      </c>
      <c r="E8" s="11">
        <f>SUM('Week of October 2nd:Week of October 30th'!E7)</f>
        <v>1804635.3499999996</v>
      </c>
      <c r="F8" s="12"/>
      <c r="G8" s="7">
        <f>IFERROR((D8/'October 2016'!D8)-1,0)</f>
        <v>0.3477111546003544</v>
      </c>
      <c r="H8" s="7">
        <f>IFERROR((E8/'October 2016'!E8)-1,0)</f>
        <v>0.40852869821006155</v>
      </c>
      <c r="J8" s="22"/>
      <c r="K8" s="22"/>
    </row>
    <row r="9" spans="1:11" x14ac:dyDescent="0.25">
      <c r="A9" s="10" t="s">
        <v>11</v>
      </c>
      <c r="B9">
        <v>6</v>
      </c>
      <c r="D9" s="11">
        <f>SUM('Week of October 2nd:Week of October 30th'!D8)</f>
        <v>14028338.620000001</v>
      </c>
      <c r="E9" s="11">
        <f>SUM('Week of October 2nd:Week of October 30th'!E8)</f>
        <v>5570484.8499999996</v>
      </c>
      <c r="F9" s="12"/>
      <c r="G9" s="7">
        <f>IFERROR((D9/'October 2016'!D9)-1,0)</f>
        <v>0.27135341584605732</v>
      </c>
      <c r="H9" s="7">
        <f>IFERROR((E9/'October 2016'!E9)-1,0)</f>
        <v>3.8020605878464231E-2</v>
      </c>
      <c r="J9" s="22"/>
      <c r="K9" s="22"/>
    </row>
    <row r="10" spans="1:11" x14ac:dyDescent="0.25">
      <c r="A10" s="10" t="s">
        <v>12</v>
      </c>
      <c r="B10">
        <v>7</v>
      </c>
      <c r="D10" s="11">
        <f>SUM('Week of October 2nd:Week of October 30th'!D9)</f>
        <v>14336</v>
      </c>
      <c r="E10" s="11">
        <f>SUM('Week of October 2nd:Week of October 30th'!E9)</f>
        <v>7824.95</v>
      </c>
      <c r="F10" s="12"/>
      <c r="G10" s="7">
        <f>IFERROR((D10/'October 2016'!D10)-1,0)</f>
        <v>0.2264207437571113</v>
      </c>
      <c r="H10" s="7">
        <f>IFERROR((E10/'October 2016'!E10)-1,0)</f>
        <v>0.86060252996005304</v>
      </c>
      <c r="J10" s="22"/>
      <c r="K10" s="22"/>
    </row>
    <row r="11" spans="1:11" x14ac:dyDescent="0.25">
      <c r="A11" s="10" t="s">
        <v>13</v>
      </c>
      <c r="B11">
        <v>8</v>
      </c>
      <c r="D11" s="11">
        <f>SUM('Week of October 2nd:Week of October 30th'!D10)</f>
        <v>1139451.5999999999</v>
      </c>
      <c r="E11" s="11">
        <f>SUM('Week of October 2nd:Week of October 30th'!E10)</f>
        <v>429723.35</v>
      </c>
      <c r="F11" s="12"/>
      <c r="G11" s="7">
        <f>IFERROR((D11/'October 2016'!D11)-1,0)</f>
        <v>-0.17689754124265222</v>
      </c>
      <c r="H11" s="7">
        <f>IFERROR((E11/'October 2016'!E11)-1,0)</f>
        <v>-0.14467885600594099</v>
      </c>
      <c r="J11" s="22"/>
      <c r="K11" s="22"/>
    </row>
    <row r="12" spans="1:11" x14ac:dyDescent="0.25">
      <c r="A12" s="10" t="s">
        <v>14</v>
      </c>
      <c r="B12">
        <v>9</v>
      </c>
      <c r="D12" s="11">
        <f>SUM('Week of October 2nd:Week of October 30th'!D11)</f>
        <v>449318.8</v>
      </c>
      <c r="E12" s="11">
        <f>SUM('Week of October 2nd:Week of October 30th'!E11)</f>
        <v>203685.3</v>
      </c>
      <c r="F12" s="12"/>
      <c r="G12" s="7">
        <f>IFERROR((D12/'October 2016'!D12)-1,0)</f>
        <v>8.2300016524076369E-2</v>
      </c>
      <c r="H12" s="7">
        <f>IFERROR((E12/'October 2016'!E12)-1,0)</f>
        <v>0.32705937080988368</v>
      </c>
      <c r="J12" s="22"/>
      <c r="K12" s="22"/>
    </row>
    <row r="13" spans="1:11" x14ac:dyDescent="0.25">
      <c r="A13" s="10" t="s">
        <v>15</v>
      </c>
      <c r="B13">
        <v>10</v>
      </c>
      <c r="D13" s="11">
        <f>SUM('Week of October 2nd:Week of October 30th'!D12)</f>
        <v>690650.1</v>
      </c>
      <c r="E13" s="11">
        <f>SUM('Week of October 2nd:Week of October 30th'!E12)</f>
        <v>396602.85</v>
      </c>
      <c r="F13" s="12"/>
      <c r="G13" s="7">
        <f>IFERROR((D13/'October 2016'!D13)-1,0)</f>
        <v>4.3189063169079889E-2</v>
      </c>
      <c r="H13" s="7">
        <f>IFERROR((E13/'October 2016'!E13)-1,0)</f>
        <v>-5.5180763275526123E-2</v>
      </c>
      <c r="J13" s="22"/>
      <c r="K13" s="22"/>
    </row>
    <row r="14" spans="1:11" x14ac:dyDescent="0.25">
      <c r="A14" s="10" t="s">
        <v>16</v>
      </c>
      <c r="B14">
        <v>11</v>
      </c>
      <c r="D14" s="11">
        <f>SUM('Week of October 2nd:Week of October 30th'!D13)</f>
        <v>5229401.7</v>
      </c>
      <c r="E14" s="11">
        <f>SUM('Week of October 2nd:Week of October 30th'!E13)</f>
        <v>1770774.25</v>
      </c>
      <c r="F14" s="12"/>
      <c r="G14" s="7">
        <f>IFERROR((D14/'October 2016'!D14)-1,0)</f>
        <v>0.39397612661385017</v>
      </c>
      <c r="H14" s="7">
        <f>IFERROR((E14/'October 2016'!E14)-1,0)</f>
        <v>0.2134523787538174</v>
      </c>
      <c r="J14" s="22"/>
      <c r="K14" s="22"/>
    </row>
    <row r="15" spans="1:11" x14ac:dyDescent="0.25">
      <c r="A15" s="10" t="s">
        <v>17</v>
      </c>
      <c r="B15">
        <v>12</v>
      </c>
      <c r="D15" s="11">
        <f>SUM('Week of October 2nd:Week of October 30th'!D14)</f>
        <v>107144.79999999999</v>
      </c>
      <c r="E15" s="11">
        <f>SUM('Week of October 2nd:Week of October 30th'!E14)</f>
        <v>47686.45</v>
      </c>
      <c r="F15" s="12"/>
      <c r="G15" s="7">
        <f>IFERROR((D15/'October 2016'!D15)-1,0)</f>
        <v>1.0957366005085678E-2</v>
      </c>
      <c r="H15" s="7">
        <f>IFERROR((E15/'October 2016'!E15)-1,0)</f>
        <v>-0.26284038587435821</v>
      </c>
      <c r="J15" s="22"/>
      <c r="K15" s="22"/>
    </row>
    <row r="16" spans="1:11" x14ac:dyDescent="0.25">
      <c r="A16" s="10" t="s">
        <v>18</v>
      </c>
      <c r="B16">
        <v>13</v>
      </c>
      <c r="D16" s="11">
        <f>SUM('Week of October 2nd:Week of October 30th'!D15)</f>
        <v>13249057.799999999</v>
      </c>
      <c r="E16" s="11">
        <f>SUM('Week of October 2nd:Week of October 30th'!E15)</f>
        <v>7690648</v>
      </c>
      <c r="F16" s="12"/>
      <c r="G16" s="7">
        <f>IFERROR((D16/'October 2016'!D16)-1,0)</f>
        <v>0.34643960401738649</v>
      </c>
      <c r="H16" s="7">
        <f>IFERROR((E16/'October 2016'!E16)-1,0)</f>
        <v>4.7414730430354046E-2</v>
      </c>
      <c r="J16" s="22"/>
      <c r="K16" s="22"/>
    </row>
    <row r="17" spans="1:11" x14ac:dyDescent="0.25">
      <c r="A17" s="10" t="s">
        <v>19</v>
      </c>
      <c r="B17">
        <v>14</v>
      </c>
      <c r="D17" s="11">
        <f>SUM('Week of October 2nd:Week of October 30th'!D16)</f>
        <v>50746.5</v>
      </c>
      <c r="E17" s="11">
        <f>SUM('Week of October 2nd:Week of October 30th'!E16)</f>
        <v>15405.99</v>
      </c>
      <c r="F17" s="12"/>
      <c r="G17" s="7">
        <f>IFERROR((D17/'October 2016'!D17)-1,0)</f>
        <v>-0.76694453080976177</v>
      </c>
      <c r="H17" s="7">
        <f>IFERROR((E17/'October 2016'!E17)-1,0)</f>
        <v>-0.77986930177829317</v>
      </c>
      <c r="J17" s="22"/>
      <c r="K17" s="22"/>
    </row>
    <row r="18" spans="1:11" x14ac:dyDescent="0.25">
      <c r="A18" s="10" t="s">
        <v>20</v>
      </c>
      <c r="B18">
        <v>15</v>
      </c>
      <c r="D18" s="11">
        <f>SUM('Week of October 2nd:Week of October 30th'!D17)</f>
        <v>55426.7</v>
      </c>
      <c r="E18" s="11">
        <f>SUM('Week of October 2nd:Week of October 30th'!E17)</f>
        <v>23001.3</v>
      </c>
      <c r="F18" s="12"/>
      <c r="G18" s="7">
        <f>IFERROR((D18/'October 2016'!D18)-1,0)</f>
        <v>0</v>
      </c>
      <c r="H18" s="7">
        <f>IFERROR((E18/'October 2016'!E18)-1,0)</f>
        <v>0</v>
      </c>
      <c r="J18" s="22"/>
      <c r="K18" s="22"/>
    </row>
    <row r="19" spans="1:11" x14ac:dyDescent="0.25">
      <c r="A19" s="10" t="s">
        <v>21</v>
      </c>
      <c r="B19">
        <v>16</v>
      </c>
      <c r="D19" s="11">
        <f>SUM('Week of October 2nd:Week of October 30th'!D18)</f>
        <v>6118446.5999999996</v>
      </c>
      <c r="E19" s="11">
        <f>SUM('Week of October 2nd:Week of October 30th'!E18)</f>
        <v>3379823.6500000004</v>
      </c>
      <c r="F19" s="12"/>
      <c r="G19" s="7">
        <f>IFERROR((D19/'October 2016'!D19)-1,0)</f>
        <v>0.50214710583675592</v>
      </c>
      <c r="H19" s="7">
        <f>IFERROR((E19/'October 2016'!E19)-1,0)</f>
        <v>0.308252786593193</v>
      </c>
      <c r="J19" s="22"/>
      <c r="K19" s="22"/>
    </row>
    <row r="20" spans="1:11" x14ac:dyDescent="0.25">
      <c r="A20" s="10" t="s">
        <v>22</v>
      </c>
      <c r="B20">
        <v>17</v>
      </c>
      <c r="D20" s="11">
        <f>SUM('Week of October 2nd:Week of October 30th'!D19)</f>
        <v>1345227.7</v>
      </c>
      <c r="E20" s="11">
        <f>SUM('Week of October 2nd:Week of October 30th'!E19)</f>
        <v>624457.75</v>
      </c>
      <c r="F20" s="12"/>
      <c r="G20" s="7">
        <f>IFERROR((D20/'October 2016'!D20)-1,0)</f>
        <v>1.0965426149513511</v>
      </c>
      <c r="H20" s="7">
        <f>IFERROR((E20/'October 2016'!E20)-1,0)</f>
        <v>8.2460570996507609E-3</v>
      </c>
      <c r="J20" s="22"/>
      <c r="K20" s="22"/>
    </row>
    <row r="21" spans="1:11" x14ac:dyDescent="0.25">
      <c r="A21" s="10" t="s">
        <v>23</v>
      </c>
      <c r="B21">
        <v>18</v>
      </c>
      <c r="D21" s="11">
        <f>SUM('Week of October 2nd:Week of October 30th'!D20)</f>
        <v>746733.67</v>
      </c>
      <c r="E21" s="11">
        <f>SUM('Week of October 2nd:Week of October 30th'!E20)</f>
        <v>398142.5</v>
      </c>
      <c r="F21" s="12"/>
      <c r="G21" s="7">
        <f>IFERROR((D21/'October 2016'!D21)-1,0)</f>
        <v>0.36825278131974848</v>
      </c>
      <c r="H21" s="7">
        <f>IFERROR((E21/'October 2016'!E21)-1,0)</f>
        <v>0.67883987301887161</v>
      </c>
      <c r="J21" s="22"/>
      <c r="K21" s="22"/>
    </row>
    <row r="22" spans="1:11" x14ac:dyDescent="0.25">
      <c r="A22" s="10" t="s">
        <v>24</v>
      </c>
      <c r="B22">
        <v>19</v>
      </c>
      <c r="D22" s="11">
        <f>SUM('Week of October 2nd:Week of October 30th'!D21)</f>
        <v>89882.1</v>
      </c>
      <c r="E22" s="11">
        <f>SUM('Week of October 2nd:Week of October 30th'!E21)</f>
        <v>31371.550000000003</v>
      </c>
      <c r="F22" s="12"/>
      <c r="G22" s="7">
        <f>IFERROR((D22/'October 2016'!D22)-1,0)</f>
        <v>0.65786109927567105</v>
      </c>
      <c r="H22" s="7">
        <f>IFERROR((E22/'October 2016'!E22)-1,0)</f>
        <v>7.5377606170723865E-2</v>
      </c>
      <c r="J22" s="22"/>
      <c r="K22" s="22"/>
    </row>
    <row r="23" spans="1:11" x14ac:dyDescent="0.25">
      <c r="A23" s="10" t="s">
        <v>25</v>
      </c>
      <c r="B23">
        <v>20</v>
      </c>
      <c r="D23" s="11">
        <f>SUM('Week of October 2nd:Week of October 30th'!D22)</f>
        <v>57101.099999999991</v>
      </c>
      <c r="E23" s="11">
        <f>SUM('Week of October 2nd:Week of October 30th'!E22)</f>
        <v>42585.2</v>
      </c>
      <c r="F23" s="12"/>
      <c r="G23" s="7">
        <f>IFERROR((D23/'October 2016'!D23)-1,0)</f>
        <v>0.27056789508115009</v>
      </c>
      <c r="H23" s="7">
        <f>IFERROR((E23/'October 2016'!E23)-1,0)</f>
        <v>1.0725649848397096</v>
      </c>
      <c r="J23" s="22"/>
      <c r="K23" s="22"/>
    </row>
    <row r="24" spans="1:11" x14ac:dyDescent="0.25">
      <c r="A24" s="10" t="s">
        <v>26</v>
      </c>
      <c r="B24">
        <v>21</v>
      </c>
      <c r="D24" s="11">
        <f>SUM('Week of October 2nd:Week of October 30th'!D23)</f>
        <v>73529.400000000009</v>
      </c>
      <c r="E24" s="11">
        <f>SUM('Week of October 2nd:Week of October 30th'!E23)</f>
        <v>11291.7</v>
      </c>
      <c r="F24" s="12"/>
      <c r="G24" s="7">
        <f>IFERROR((D24/'October 2016'!D24)-1,0)</f>
        <v>2.4134468527605368</v>
      </c>
      <c r="H24" s="7">
        <f>IFERROR((E24/'October 2016'!E24)-1,0)</f>
        <v>0.12415066727063673</v>
      </c>
      <c r="J24" s="22"/>
      <c r="K24" s="22"/>
    </row>
    <row r="25" spans="1:11" x14ac:dyDescent="0.25">
      <c r="A25" s="10" t="s">
        <v>27</v>
      </c>
      <c r="B25">
        <v>22</v>
      </c>
      <c r="D25" s="11">
        <f>SUM('Week of October 2nd:Week of October 30th'!D24)</f>
        <v>35331.1</v>
      </c>
      <c r="E25" s="11">
        <f>SUM('Week of October 2nd:Week of October 30th'!E24)</f>
        <v>8338.0499999999993</v>
      </c>
      <c r="F25" s="12"/>
      <c r="G25" s="7">
        <f>IFERROR((D25/'October 2016'!D25)-1,0)</f>
        <v>1.2339116579622909</v>
      </c>
      <c r="H25" s="7">
        <f>IFERROR((E25/'October 2016'!E25)-1,0)</f>
        <v>1.104691227140207</v>
      </c>
      <c r="J25" s="22"/>
      <c r="K25" s="22"/>
    </row>
    <row r="26" spans="1:11" x14ac:dyDescent="0.25">
      <c r="A26" s="10" t="s">
        <v>28</v>
      </c>
      <c r="B26">
        <v>23</v>
      </c>
      <c r="D26" s="11">
        <f>SUM('Week of October 2nd:Week of October 30th'!D25)</f>
        <v>77624.399999999994</v>
      </c>
      <c r="E26" s="11">
        <f>SUM('Week of October 2nd:Week of October 30th'!E25)</f>
        <v>28815.149999999998</v>
      </c>
      <c r="F26" s="12"/>
      <c r="G26" s="7">
        <f>IFERROR((D26/'October 2016'!D26)-1,0)</f>
        <v>3.7323904136498776E-2</v>
      </c>
      <c r="H26" s="7">
        <f>IFERROR((E26/'October 2016'!E26)-1,0)</f>
        <v>6.9138367638464926E-2</v>
      </c>
      <c r="J26" s="22"/>
      <c r="K26" s="22"/>
    </row>
    <row r="27" spans="1:11" x14ac:dyDescent="0.25">
      <c r="A27" s="10" t="s">
        <v>29</v>
      </c>
      <c r="B27">
        <v>24</v>
      </c>
      <c r="D27" s="11">
        <f>SUM('Week of October 2nd:Week of October 30th'!D26)</f>
        <v>11684.099999999999</v>
      </c>
      <c r="E27" s="11">
        <f>SUM('Week of October 2nd:Week of October 30th'!E26)</f>
        <v>9270.7999999999993</v>
      </c>
      <c r="F27" s="12"/>
      <c r="G27" s="7">
        <f>IFERROR((D27/'October 2016'!D27)-1,0)</f>
        <v>-0.25280579128110359</v>
      </c>
      <c r="H27" s="7">
        <f>IFERROR((E27/'October 2016'!E27)-1,0)</f>
        <v>0.76728049105951435</v>
      </c>
      <c r="J27" s="22"/>
      <c r="K27" s="22"/>
    </row>
    <row r="28" spans="1:11" x14ac:dyDescent="0.25">
      <c r="A28" s="10" t="s">
        <v>30</v>
      </c>
      <c r="B28">
        <v>25</v>
      </c>
      <c r="D28" s="11">
        <f>SUM('Week of October 2nd:Week of October 30th'!D27)</f>
        <v>85710.1</v>
      </c>
      <c r="E28" s="11">
        <f>SUM('Week of October 2nd:Week of October 30th'!E27)</f>
        <v>13114.5</v>
      </c>
      <c r="F28" s="12"/>
      <c r="G28" s="7">
        <f>IFERROR((D28/'October 2016'!D28)-1,0)</f>
        <v>5.0862411770553742</v>
      </c>
      <c r="H28" s="7">
        <f>IFERROR((E28/'October 2016'!E28)-1,0)</f>
        <v>0.56679908007526647</v>
      </c>
      <c r="J28" s="22"/>
      <c r="K28" s="22"/>
    </row>
    <row r="29" spans="1:11" x14ac:dyDescent="0.25">
      <c r="A29" s="10" t="s">
        <v>31</v>
      </c>
      <c r="B29">
        <v>26</v>
      </c>
      <c r="D29" s="11">
        <f>SUM('Week of October 2nd:Week of October 30th'!D28)</f>
        <v>49681.1</v>
      </c>
      <c r="E29" s="11">
        <f>SUM('Week of October 2nd:Week of October 30th'!E28)</f>
        <v>38597.65</v>
      </c>
      <c r="F29" s="12"/>
      <c r="G29" s="7">
        <f>IFERROR((D29/'October 2016'!D29)-1,0)</f>
        <v>0.53041509433962264</v>
      </c>
      <c r="H29" s="7">
        <f>IFERROR((E29/'October 2016'!E29)-1,0)</f>
        <v>0.7649440647856216</v>
      </c>
      <c r="J29" s="22"/>
      <c r="K29" s="22"/>
    </row>
    <row r="30" spans="1:11" x14ac:dyDescent="0.25">
      <c r="A30" s="10" t="s">
        <v>32</v>
      </c>
      <c r="B30">
        <v>27</v>
      </c>
      <c r="D30" s="11">
        <f>SUM('Week of October 2nd:Week of October 30th'!D29)</f>
        <v>578578</v>
      </c>
      <c r="E30" s="11">
        <f>SUM('Week of October 2nd:Week of October 30th'!E29)</f>
        <v>501422.6</v>
      </c>
      <c r="F30" s="12"/>
      <c r="G30" s="7">
        <f>IFERROR((D30/'October 2016'!D30)-1,0)</f>
        <v>0.13854757837897402</v>
      </c>
      <c r="H30" s="7">
        <f>IFERROR((E30/'October 2016'!E30)-1,0)</f>
        <v>0.80585583768630387</v>
      </c>
      <c r="J30" s="22"/>
      <c r="K30" s="22"/>
    </row>
    <row r="31" spans="1:11" x14ac:dyDescent="0.25">
      <c r="A31" s="10" t="s">
        <v>33</v>
      </c>
      <c r="B31">
        <v>28</v>
      </c>
      <c r="D31" s="11">
        <f>SUM('Week of October 2nd:Week of October 30th'!D30)</f>
        <v>238898.09999999998</v>
      </c>
      <c r="E31" s="11">
        <f>SUM('Week of October 2nd:Week of October 30th'!E30)</f>
        <v>105275.80000000002</v>
      </c>
      <c r="F31" s="12"/>
      <c r="G31" s="7">
        <f>IFERROR((D31/'October 2016'!D31)-1,0)</f>
        <v>-0.22825587995196994</v>
      </c>
      <c r="H31" s="7">
        <f>IFERROR((E31/'October 2016'!E31)-1,0)</f>
        <v>0.32338991402902084</v>
      </c>
      <c r="J31" s="22"/>
      <c r="K31" s="22"/>
    </row>
    <row r="32" spans="1:11" x14ac:dyDescent="0.25">
      <c r="A32" s="10" t="s">
        <v>34</v>
      </c>
      <c r="B32">
        <v>29</v>
      </c>
      <c r="D32" s="11">
        <f>SUM('Week of October 2nd:Week of October 30th'!D31)</f>
        <v>8828460.1999999993</v>
      </c>
      <c r="E32" s="11">
        <f>SUM('Week of October 2nd:Week of October 30th'!E31)</f>
        <v>4412131.8499999996</v>
      </c>
      <c r="F32" s="12"/>
      <c r="G32" s="7">
        <f>IFERROR((D32/'October 2016'!D32)-1,0)</f>
        <v>6.2872544315128565E-2</v>
      </c>
      <c r="H32" s="7">
        <f>IFERROR((E32/'October 2016'!E32)-1,0)</f>
        <v>-0.16505879053750727</v>
      </c>
      <c r="J32" s="22"/>
      <c r="K32" s="22"/>
    </row>
    <row r="33" spans="1:11" x14ac:dyDescent="0.25">
      <c r="A33" s="10" t="s">
        <v>35</v>
      </c>
      <c r="B33">
        <v>30</v>
      </c>
      <c r="D33" s="11">
        <f>SUM('Week of October 2nd:Week of October 30th'!D32)</f>
        <v>10510.5</v>
      </c>
      <c r="E33" s="11">
        <f>SUM('Week of October 2nd:Week of October 30th'!E32)</f>
        <v>9092.2999999999993</v>
      </c>
      <c r="F33" s="12"/>
      <c r="G33" s="7">
        <f>IFERROR((D33/'October 2016'!D33)-1,0)</f>
        <v>-0.40447388252092165</v>
      </c>
      <c r="H33" s="7">
        <f>IFERROR((E33/'October 2016'!E33)-1,0)</f>
        <v>0.28967879660427953</v>
      </c>
      <c r="J33" s="22"/>
      <c r="K33" s="22"/>
    </row>
    <row r="34" spans="1:11" x14ac:dyDescent="0.25">
      <c r="A34" s="10" t="s">
        <v>36</v>
      </c>
      <c r="B34">
        <v>31</v>
      </c>
      <c r="D34" s="11">
        <f>SUM('Week of October 2nd:Week of October 30th'!D33)</f>
        <v>1599348.3</v>
      </c>
      <c r="E34" s="11">
        <f>SUM('Week of October 2nd:Week of October 30th'!E33)</f>
        <v>556301.14999999991</v>
      </c>
      <c r="F34" s="12"/>
      <c r="G34" s="7">
        <f>IFERROR((D34/'October 2016'!D34)-1,0)</f>
        <v>0.72945517848859343</v>
      </c>
      <c r="H34" s="7">
        <f>IFERROR((E34/'October 2016'!E34)-1,0)</f>
        <v>0.61809149367889749</v>
      </c>
      <c r="J34" s="22"/>
      <c r="K34" s="22"/>
    </row>
    <row r="35" spans="1:11" x14ac:dyDescent="0.25">
      <c r="A35" s="10" t="s">
        <v>37</v>
      </c>
      <c r="B35">
        <v>32</v>
      </c>
      <c r="D35" s="11">
        <f>SUM('Week of October 2nd:Week of October 30th'!D34)</f>
        <v>56327.6</v>
      </c>
      <c r="E35" s="11">
        <f>SUM('Week of October 2nd:Week of October 30th'!E34)</f>
        <v>30346.400000000001</v>
      </c>
      <c r="F35" s="12"/>
      <c r="G35" s="7">
        <f>IFERROR((D35/'October 2016'!D35)-1,0)</f>
        <v>-5.5650745217697528E-2</v>
      </c>
      <c r="H35" s="7">
        <f>IFERROR((E35/'October 2016'!E35)-1,0)</f>
        <v>3.5387635449929329</v>
      </c>
      <c r="J35" s="22"/>
      <c r="K35" s="22"/>
    </row>
    <row r="36" spans="1:11" x14ac:dyDescent="0.25">
      <c r="A36" s="10" t="s">
        <v>38</v>
      </c>
      <c r="B36">
        <v>33</v>
      </c>
      <c r="D36" s="11">
        <f>SUM('Week of October 2nd:Week of October 30th'!D35)</f>
        <v>23376.5</v>
      </c>
      <c r="E36" s="11">
        <f>SUM('Week of October 2nd:Week of October 30th'!E35)</f>
        <v>7440.2999999999993</v>
      </c>
      <c r="F36" s="12"/>
      <c r="G36" s="7">
        <f>IFERROR((D36/'October 2016'!D36)-1,0)</f>
        <v>0.6340460928707734</v>
      </c>
      <c r="H36" s="7">
        <f>IFERROR((E36/'October 2016'!E36)-1,0)</f>
        <v>-0.212083024462565</v>
      </c>
      <c r="J36" s="22"/>
      <c r="K36" s="22"/>
    </row>
    <row r="37" spans="1:11" x14ac:dyDescent="0.25">
      <c r="A37" s="10" t="s">
        <v>39</v>
      </c>
      <c r="B37">
        <v>34</v>
      </c>
      <c r="D37" s="11">
        <f>SUM('Week of October 2nd:Week of October 30th'!D36)</f>
        <v>5277.2999999999993</v>
      </c>
      <c r="E37" s="11">
        <f>SUM('Week of October 2nd:Week of October 30th'!E36)</f>
        <v>2694.3</v>
      </c>
      <c r="F37" s="12"/>
      <c r="G37" s="7">
        <f>IFERROR((D37/'October 2016'!D37)-1,0)</f>
        <v>1.2880121396054625</v>
      </c>
      <c r="H37" s="7">
        <f>IFERROR((E37/'October 2016'!E37)-1,0)</f>
        <v>4.9215384615384616</v>
      </c>
      <c r="J37" s="22"/>
      <c r="K37" s="22"/>
    </row>
    <row r="38" spans="1:11" x14ac:dyDescent="0.25">
      <c r="A38" s="10" t="s">
        <v>40</v>
      </c>
      <c r="B38">
        <v>35</v>
      </c>
      <c r="D38" s="11">
        <f>SUM('Week of October 2nd:Week of October 30th'!D37)</f>
        <v>2837219</v>
      </c>
      <c r="E38" s="11">
        <f>SUM('Week of October 2nd:Week of October 30th'!E37)</f>
        <v>2085991.25</v>
      </c>
      <c r="F38" s="12"/>
      <c r="G38" s="7">
        <f>IFERROR((D38/'October 2016'!D38)-1,0)</f>
        <v>-0.16324571075610472</v>
      </c>
      <c r="H38" s="7">
        <f>IFERROR((E38/'October 2016'!E38)-1,0)</f>
        <v>0.45067077983860981</v>
      </c>
      <c r="J38" s="22"/>
      <c r="K38" s="22"/>
    </row>
    <row r="39" spans="1:11" x14ac:dyDescent="0.25">
      <c r="A39" s="10" t="s">
        <v>41</v>
      </c>
      <c r="B39">
        <v>36</v>
      </c>
      <c r="D39" s="11">
        <f>SUM('Week of October 2nd:Week of October 30th'!D38)</f>
        <v>4354042</v>
      </c>
      <c r="E39" s="11">
        <f>SUM('Week of October 2nd:Week of October 30th'!E38)</f>
        <v>2008499.85</v>
      </c>
      <c r="F39" s="12"/>
      <c r="G39" s="7">
        <f>IFERROR((D39/'October 2016'!D39)-1,0)</f>
        <v>-0.36403088748028845</v>
      </c>
      <c r="H39" s="7">
        <f>IFERROR((E39/'October 2016'!E39)-1,0)</f>
        <v>-0.3670072905165308</v>
      </c>
      <c r="J39" s="22"/>
      <c r="K39" s="22"/>
    </row>
    <row r="40" spans="1:11" x14ac:dyDescent="0.25">
      <c r="A40" s="10" t="s">
        <v>42</v>
      </c>
      <c r="B40">
        <v>37</v>
      </c>
      <c r="D40" s="11">
        <f>SUM('Week of October 2nd:Week of October 30th'!D39)</f>
        <v>1331827</v>
      </c>
      <c r="E40" s="11">
        <f>SUM('Week of October 2nd:Week of October 30th'!E39)</f>
        <v>595781.9</v>
      </c>
      <c r="F40" s="12"/>
      <c r="G40" s="7">
        <f>IFERROR((D40/'October 2016'!D40)-1,0)</f>
        <v>0.64622950876409702</v>
      </c>
      <c r="H40" s="7">
        <f>IFERROR((E40/'October 2016'!E40)-1,0)</f>
        <v>-0.18433975102302891</v>
      </c>
      <c r="J40" s="22"/>
      <c r="K40" s="22"/>
    </row>
    <row r="41" spans="1:11" x14ac:dyDescent="0.25">
      <c r="A41" s="10" t="s">
        <v>43</v>
      </c>
      <c r="B41">
        <v>38</v>
      </c>
      <c r="D41" s="11">
        <f>SUM('Week of October 2nd:Week of October 30th'!D40)</f>
        <v>63085.4</v>
      </c>
      <c r="E41" s="11">
        <f>SUM('Week of October 2nd:Week of October 30th'!E40)</f>
        <v>29999.55</v>
      </c>
      <c r="F41" s="12"/>
      <c r="G41" s="7">
        <f>IFERROR((D41/'October 2016'!D41)-1,0)</f>
        <v>-0.42797115799629326</v>
      </c>
      <c r="H41" s="7">
        <f>IFERROR((E41/'October 2016'!E41)-1,0)</f>
        <v>-0.30771094652332986</v>
      </c>
      <c r="J41" s="22"/>
      <c r="K41" s="22"/>
    </row>
    <row r="42" spans="1:11" x14ac:dyDescent="0.25">
      <c r="A42" s="10" t="s">
        <v>44</v>
      </c>
      <c r="B42">
        <v>39</v>
      </c>
      <c r="D42" s="11">
        <f>SUM('Week of October 2nd:Week of October 30th'!D41)</f>
        <v>13540.1</v>
      </c>
      <c r="E42" s="11">
        <f>SUM('Week of October 2nd:Week of October 30th'!E41)</f>
        <v>4145.3999999999996</v>
      </c>
      <c r="F42" s="12"/>
      <c r="G42" s="7">
        <f>IFERROR((D42/'October 2016'!D42)-1,0)</f>
        <v>0.82051764705882357</v>
      </c>
      <c r="H42" s="7">
        <f>IFERROR((E42/'October 2016'!E42)-1,0)</f>
        <v>0.2306733167082291</v>
      </c>
      <c r="J42" s="22"/>
      <c r="K42" s="22"/>
    </row>
    <row r="43" spans="1:11" x14ac:dyDescent="0.25">
      <c r="A43" s="10" t="s">
        <v>45</v>
      </c>
      <c r="B43">
        <v>40</v>
      </c>
      <c r="D43" s="11">
        <f>SUM('Week of October 2nd:Week of October 30th'!D42)</f>
        <v>16937.2</v>
      </c>
      <c r="E43" s="11">
        <f>SUM('Week of October 2nd:Week of October 30th'!E42)</f>
        <v>2119.9499999999998</v>
      </c>
      <c r="F43" s="12"/>
      <c r="G43" s="7">
        <f>IFERROR((D43/'October 2016'!D43)-1,0)</f>
        <v>-0.50832131027615768</v>
      </c>
      <c r="H43" s="7">
        <f>IFERROR((E43/'October 2016'!E43)-1,0)</f>
        <v>-0.87230409208778692</v>
      </c>
      <c r="J43" s="22"/>
      <c r="K43" s="22"/>
    </row>
    <row r="44" spans="1:11" x14ac:dyDescent="0.25">
      <c r="A44" s="10" t="s">
        <v>46</v>
      </c>
      <c r="B44">
        <v>41</v>
      </c>
      <c r="D44" s="11">
        <f>SUM('Week of October 2nd:Week of October 30th'!D43)</f>
        <v>2658194.6999999997</v>
      </c>
      <c r="E44" s="11">
        <f>SUM('Week of October 2nd:Week of October 30th'!E43)</f>
        <v>1336444.2</v>
      </c>
      <c r="F44" s="12"/>
      <c r="G44" s="7">
        <f>IFERROR((D44/'October 2016'!D44)-1,0)</f>
        <v>0.55181663377714063</v>
      </c>
      <c r="H44" s="7">
        <f>IFERROR((E44/'October 2016'!E44)-1,0)</f>
        <v>0.84106185695750346</v>
      </c>
      <c r="J44" s="22"/>
      <c r="K44" s="22"/>
    </row>
    <row r="45" spans="1:11" x14ac:dyDescent="0.25">
      <c r="A45" s="10" t="s">
        <v>47</v>
      </c>
      <c r="B45">
        <v>42</v>
      </c>
      <c r="D45" s="11">
        <f>SUM('Week of October 2nd:Week of October 30th'!D44)</f>
        <v>1141722.4000000001</v>
      </c>
      <c r="E45" s="11">
        <f>SUM('Week of October 2nd:Week of October 30th'!E44)</f>
        <v>480770.5</v>
      </c>
      <c r="F45" s="12"/>
      <c r="G45" s="7">
        <f>IFERROR((D45/'October 2016'!D45)-1,0)</f>
        <v>0.12888225615323945</v>
      </c>
      <c r="H45" s="7">
        <f>IFERROR((E45/'October 2016'!E45)-1,0)</f>
        <v>-5.2984363710040894E-2</v>
      </c>
      <c r="J45" s="22"/>
      <c r="K45" s="22"/>
    </row>
    <row r="46" spans="1:11" x14ac:dyDescent="0.25">
      <c r="A46" s="10" t="s">
        <v>48</v>
      </c>
      <c r="B46">
        <v>43</v>
      </c>
      <c r="D46" s="11">
        <f>SUM('Week of October 2nd:Week of October 30th'!D45)</f>
        <v>898785.29999999993</v>
      </c>
      <c r="E46" s="11">
        <f>SUM('Week of October 2nd:Week of October 30th'!E45)</f>
        <v>379517.25</v>
      </c>
      <c r="F46" s="12"/>
      <c r="G46" s="7">
        <f>IFERROR((D46/'October 2016'!D46)-1,0)</f>
        <v>9.6371242155992576E-2</v>
      </c>
      <c r="H46" s="7">
        <f>IFERROR((E46/'October 2016'!E46)-1,0)</f>
        <v>-0.10585131866799813</v>
      </c>
      <c r="J46" s="22"/>
      <c r="K46" s="22"/>
    </row>
    <row r="47" spans="1:11" x14ac:dyDescent="0.25">
      <c r="A47" s="10" t="s">
        <v>49</v>
      </c>
      <c r="B47">
        <v>44</v>
      </c>
      <c r="D47" s="11">
        <f>SUM('Week of October 2nd:Week of October 30th'!D46)</f>
        <v>994224.71</v>
      </c>
      <c r="E47" s="11">
        <f>SUM('Week of October 2nd:Week of October 30th'!E46)</f>
        <v>436327</v>
      </c>
      <c r="F47" s="12"/>
      <c r="G47" s="7">
        <f>IFERROR((D47/'October 2016'!D47)-1,0)</f>
        <v>-0.15203026857720381</v>
      </c>
      <c r="H47" s="7">
        <f>IFERROR((E47/'October 2016'!E47)-1,0)</f>
        <v>-0.30549509278205589</v>
      </c>
      <c r="J47" s="22"/>
      <c r="K47" s="22"/>
    </row>
    <row r="48" spans="1:11" x14ac:dyDescent="0.25">
      <c r="A48" s="10" t="s">
        <v>50</v>
      </c>
      <c r="B48">
        <v>45</v>
      </c>
      <c r="D48" s="11">
        <f>SUM('Week of October 2nd:Week of October 30th'!D47)</f>
        <v>629635.29999999993</v>
      </c>
      <c r="E48" s="11">
        <f>SUM('Week of October 2nd:Week of October 30th'!E47)</f>
        <v>265000.75</v>
      </c>
      <c r="F48" s="12"/>
      <c r="G48" s="7">
        <f>IFERROR((D48/'October 2016'!D48)-1,0)</f>
        <v>0.51485842184950092</v>
      </c>
      <c r="H48" s="7">
        <f>IFERROR((E48/'October 2016'!E48)-1,0)</f>
        <v>0.1718188965653864</v>
      </c>
      <c r="J48" s="22"/>
      <c r="K48" s="22"/>
    </row>
    <row r="49" spans="1:11" x14ac:dyDescent="0.25">
      <c r="A49" s="10" t="s">
        <v>51</v>
      </c>
      <c r="B49">
        <v>46</v>
      </c>
      <c r="D49" s="11">
        <f>SUM('Week of October 2nd:Week of October 30th'!D48)</f>
        <v>1142498.44</v>
      </c>
      <c r="E49" s="11">
        <f>SUM('Week of October 2nd:Week of October 30th'!E48)</f>
        <v>963541.72</v>
      </c>
      <c r="F49" s="12"/>
      <c r="G49" s="7">
        <f>IFERROR((D49/'October 2016'!D49)-1,0)</f>
        <v>0.17838938797486503</v>
      </c>
      <c r="H49" s="7">
        <f>IFERROR((E49/'October 2016'!E49)-1,0)</f>
        <v>0.75304148169711072</v>
      </c>
      <c r="J49" s="22"/>
      <c r="K49" s="22"/>
    </row>
    <row r="50" spans="1:11" x14ac:dyDescent="0.25">
      <c r="A50" s="10" t="s">
        <v>52</v>
      </c>
      <c r="B50">
        <v>47</v>
      </c>
      <c r="D50" s="11">
        <f>SUM('Week of October 2nd:Week of October 30th'!D49)</f>
        <v>54758.9</v>
      </c>
      <c r="E50" s="11">
        <f>SUM('Week of October 2nd:Week of October 30th'!E49)</f>
        <v>35365.75</v>
      </c>
      <c r="F50" s="12"/>
      <c r="G50" s="7">
        <f>IFERROR((D50/'October 2016'!D50)-1,0)</f>
        <v>-0.33104439066521862</v>
      </c>
      <c r="H50" s="7">
        <f>IFERROR((E50/'October 2016'!E50)-1,0)</f>
        <v>-7.3585095946677059E-2</v>
      </c>
      <c r="J50" s="22"/>
      <c r="K50" s="22"/>
    </row>
    <row r="51" spans="1:11" x14ac:dyDescent="0.25">
      <c r="A51" s="10" t="s">
        <v>53</v>
      </c>
      <c r="B51">
        <v>48</v>
      </c>
      <c r="D51" s="11">
        <f>SUM('Week of October 2nd:Week of October 30th'!D50)</f>
        <v>11613588.700000001</v>
      </c>
      <c r="E51" s="11">
        <f>SUM('Week of October 2nd:Week of October 30th'!E50)</f>
        <v>5217355.8499999996</v>
      </c>
      <c r="F51" s="12"/>
      <c r="G51" s="7">
        <f>IFERROR((D51/'October 2016'!D51)-1,0)</f>
        <v>0.46959669543393789</v>
      </c>
      <c r="H51" s="7">
        <f>IFERROR((E51/'October 2016'!E51)-1,0)</f>
        <v>0.27518527817496441</v>
      </c>
      <c r="J51" s="22"/>
      <c r="K51" s="22"/>
    </row>
    <row r="52" spans="1:11" x14ac:dyDescent="0.25">
      <c r="A52" s="10" t="s">
        <v>54</v>
      </c>
      <c r="B52">
        <v>49</v>
      </c>
      <c r="D52" s="11">
        <f>SUM('Week of October 2nd:Week of October 30th'!D51)</f>
        <v>2878058.4000000004</v>
      </c>
      <c r="E52" s="11">
        <f>SUM('Week of October 2nd:Week of October 30th'!E51)</f>
        <v>1150144.42</v>
      </c>
      <c r="F52" s="12"/>
      <c r="G52" s="7">
        <f>IFERROR((D52/'October 2016'!D52)-1,0)</f>
        <v>0.27067314111090779</v>
      </c>
      <c r="H52" s="7">
        <f>IFERROR((E52/'October 2016'!E52)-1,0)</f>
        <v>0.21059971157662694</v>
      </c>
      <c r="J52" s="22"/>
      <c r="K52" s="22"/>
    </row>
    <row r="53" spans="1:11" x14ac:dyDescent="0.25">
      <c r="A53" s="10" t="s">
        <v>55</v>
      </c>
      <c r="B53">
        <v>50</v>
      </c>
      <c r="D53" s="11">
        <f>SUM('Week of October 2nd:Week of October 30th'!D52)</f>
        <v>12251344</v>
      </c>
      <c r="E53" s="11">
        <f>SUM('Week of October 2nd:Week of October 30th'!E52)</f>
        <v>7876703.4500000002</v>
      </c>
      <c r="F53" s="12"/>
      <c r="G53" s="7">
        <f>IFERROR((D53/'October 2016'!D53)-1,0)</f>
        <v>0.41137755175276269</v>
      </c>
      <c r="H53" s="7">
        <f>IFERROR((E53/'October 2016'!E53)-1,0)</f>
        <v>0.91441880395296926</v>
      </c>
      <c r="J53" s="22"/>
      <c r="K53" s="22"/>
    </row>
    <row r="54" spans="1:11" x14ac:dyDescent="0.25">
      <c r="A54" s="10" t="s">
        <v>56</v>
      </c>
      <c r="B54">
        <v>51</v>
      </c>
      <c r="D54" s="11">
        <f>SUM('Week of October 2nd:Week of October 30th'!D53)</f>
        <v>3185285.5999999996</v>
      </c>
      <c r="E54" s="11">
        <f>SUM('Week of October 2nd:Week of October 30th'!E53)</f>
        <v>1084666.8</v>
      </c>
      <c r="F54" s="12"/>
      <c r="G54" s="7">
        <f>IFERROR((D54/'October 2016'!D54)-1,0)</f>
        <v>0.94680021802207404</v>
      </c>
      <c r="H54" s="7">
        <f>IFERROR((E54/'October 2016'!E54)-1,0)</f>
        <v>0.1605556500096994</v>
      </c>
      <c r="J54" s="22"/>
      <c r="K54" s="22"/>
    </row>
    <row r="55" spans="1:11" x14ac:dyDescent="0.25">
      <c r="A55" s="10" t="s">
        <v>57</v>
      </c>
      <c r="B55">
        <v>52</v>
      </c>
      <c r="D55" s="11">
        <f>SUM('Week of October 2nd:Week of October 30th'!D54)</f>
        <v>3077676</v>
      </c>
      <c r="E55" s="11">
        <f>SUM('Week of October 2nd:Week of October 30th'!E54)</f>
        <v>1241147.95</v>
      </c>
      <c r="F55" s="12"/>
      <c r="G55" s="7">
        <f>IFERROR((D55/'October 2016'!D55)-1,0)</f>
        <v>-0.48807531534212667</v>
      </c>
      <c r="H55" s="7">
        <f>IFERROR((E55/'October 2016'!E55)-1,0)</f>
        <v>-0.57475701168137894</v>
      </c>
      <c r="J55" s="22"/>
      <c r="K55" s="22"/>
    </row>
    <row r="56" spans="1:11" x14ac:dyDescent="0.25">
      <c r="A56" s="10" t="s">
        <v>58</v>
      </c>
      <c r="B56">
        <v>53</v>
      </c>
      <c r="D56" s="11">
        <f>SUM('Week of October 2nd:Week of October 30th'!D55)</f>
        <v>2580912.5099999998</v>
      </c>
      <c r="E56" s="11">
        <f>SUM('Week of October 2nd:Week of October 30th'!E55)</f>
        <v>1142255.45</v>
      </c>
      <c r="F56" s="12"/>
      <c r="G56" s="7">
        <f>IFERROR((D56/'October 2016'!D56)-1,0)</f>
        <v>0.29287697320077233</v>
      </c>
      <c r="H56" s="7">
        <f>IFERROR((E56/'October 2016'!E56)-1,0)</f>
        <v>0.21130254142202776</v>
      </c>
      <c r="J56" s="22"/>
      <c r="K56" s="22"/>
    </row>
    <row r="57" spans="1:11" x14ac:dyDescent="0.25">
      <c r="A57" s="10" t="s">
        <v>59</v>
      </c>
      <c r="B57">
        <v>54</v>
      </c>
      <c r="D57" s="11">
        <f>SUM('Week of October 2nd:Week of October 30th'!D56)</f>
        <v>157256.75</v>
      </c>
      <c r="E57" s="11">
        <f>SUM('Week of October 2nd:Week of October 30th'!E56)</f>
        <v>61247.55</v>
      </c>
      <c r="F57" s="12"/>
      <c r="G57" s="7">
        <f>IFERROR((D57/'October 2016'!D57)-1,0)</f>
        <v>0.18914090620368418</v>
      </c>
      <c r="H57" s="7">
        <f>IFERROR((E57/'October 2016'!E57)-1,0)</f>
        <v>0.27279670077898288</v>
      </c>
      <c r="J57" s="22"/>
      <c r="K57" s="22"/>
    </row>
    <row r="58" spans="1:11" x14ac:dyDescent="0.25">
      <c r="A58" s="10" t="s">
        <v>60</v>
      </c>
      <c r="B58">
        <v>55</v>
      </c>
      <c r="D58" s="11">
        <f>SUM('Week of October 2nd:Week of October 30th'!D57)</f>
        <v>1954849.4</v>
      </c>
      <c r="E58" s="11">
        <f>SUM('Week of October 2nd:Week of October 30th'!E57)</f>
        <v>1148670.25</v>
      </c>
      <c r="F58" s="12"/>
      <c r="G58" s="7">
        <f>IFERROR((D58/'October 2016'!D58)-1,0)</f>
        <v>8.0490829353034421E-2</v>
      </c>
      <c r="H58" s="7">
        <f>IFERROR((E58/'October 2016'!E58)-1,0)</f>
        <v>0.20566264670744916</v>
      </c>
      <c r="J58" s="22"/>
      <c r="K58" s="22"/>
    </row>
    <row r="59" spans="1:11" x14ac:dyDescent="0.25">
      <c r="A59" s="10" t="s">
        <v>61</v>
      </c>
      <c r="B59">
        <v>56</v>
      </c>
      <c r="D59" s="11">
        <f>SUM('Week of October 2nd:Week of October 30th'!D58)</f>
        <v>1968519.6600000001</v>
      </c>
      <c r="E59" s="11">
        <f>SUM('Week of October 2nd:Week of October 30th'!E58)</f>
        <v>852140.0299999998</v>
      </c>
      <c r="F59" s="12"/>
      <c r="G59" s="7">
        <f>IFERROR((D59/'October 2016'!D59)-1,0)</f>
        <v>0.86264979360939331</v>
      </c>
      <c r="H59" s="7">
        <f>IFERROR((E59/'October 2016'!E59)-1,0)</f>
        <v>0.54381206560811512</v>
      </c>
      <c r="J59" s="22"/>
      <c r="K59" s="22"/>
    </row>
    <row r="60" spans="1:11" x14ac:dyDescent="0.25">
      <c r="A60" s="10" t="s">
        <v>62</v>
      </c>
      <c r="B60">
        <v>57</v>
      </c>
      <c r="D60" s="11">
        <f>SUM('Week of October 2nd:Week of October 30th'!D59)</f>
        <v>879382.7</v>
      </c>
      <c r="E60" s="11">
        <f>SUM('Week of October 2nd:Week of October 30th'!E59)</f>
        <v>464549.4</v>
      </c>
      <c r="F60" s="12"/>
      <c r="G60" s="7">
        <f>IFERROR((D60/'October 2016'!D60)-1,0)</f>
        <v>0.29097665318068167</v>
      </c>
      <c r="H60" s="7">
        <f>IFERROR((E60/'October 2016'!E60)-1,0)</f>
        <v>6.5995137200416387E-3</v>
      </c>
      <c r="J60" s="22"/>
      <c r="K60" s="22"/>
    </row>
    <row r="61" spans="1:11" x14ac:dyDescent="0.25">
      <c r="A61" s="10" t="s">
        <v>63</v>
      </c>
      <c r="B61">
        <v>58</v>
      </c>
      <c r="D61" s="11">
        <f>SUM('Week of October 2nd:Week of October 30th'!D60)</f>
        <v>4703015</v>
      </c>
      <c r="E61" s="11">
        <f>SUM('Week of October 2nd:Week of October 30th'!E60)</f>
        <v>1479558.8499999999</v>
      </c>
      <c r="F61" s="12"/>
      <c r="G61" s="7">
        <f>IFERROR((D61/'October 2016'!D61)-1,0)</f>
        <v>0.37310494348932055</v>
      </c>
      <c r="H61" s="7">
        <f>IFERROR((E61/'October 2016'!E61)-1,0)</f>
        <v>-5.1326704502702936E-2</v>
      </c>
      <c r="J61" s="22"/>
      <c r="K61" s="22"/>
    </row>
    <row r="62" spans="1:11" x14ac:dyDescent="0.25">
      <c r="A62" s="10" t="s">
        <v>64</v>
      </c>
      <c r="B62">
        <v>59</v>
      </c>
      <c r="D62" s="11">
        <f>SUM('Week of October 2nd:Week of October 30th'!D61)</f>
        <v>2899235.71</v>
      </c>
      <c r="E62" s="11">
        <f>SUM('Week of October 2nd:Week of October 30th'!E61)</f>
        <v>1381290.93</v>
      </c>
      <c r="F62" s="12"/>
      <c r="G62" s="7">
        <f>IFERROR((D62/'October 2016'!D62)-1,0)</f>
        <v>0.58658931650145085</v>
      </c>
      <c r="H62" s="7">
        <f>IFERROR((E62/'October 2016'!E62)-1,0)</f>
        <v>0.18891799446043023</v>
      </c>
      <c r="J62" s="22"/>
      <c r="K62" s="22"/>
    </row>
    <row r="63" spans="1:11" x14ac:dyDescent="0.25">
      <c r="A63" s="10" t="s">
        <v>65</v>
      </c>
      <c r="B63">
        <v>60</v>
      </c>
      <c r="D63" s="11">
        <f>SUM('Week of October 2nd:Week of October 30th'!D62)</f>
        <v>1126886.5999999999</v>
      </c>
      <c r="E63" s="11">
        <f>SUM('Week of October 2nd:Week of October 30th'!E62)</f>
        <v>583487.10000000009</v>
      </c>
      <c r="F63" s="12"/>
      <c r="G63" s="7">
        <f>IFERROR((D63/'October 2016'!D63)-1,0)</f>
        <v>0.45835964231262927</v>
      </c>
      <c r="H63" s="7">
        <f>IFERROR((E63/'October 2016'!E63)-1,0)</f>
        <v>0.55690077840089303</v>
      </c>
      <c r="J63" s="22"/>
      <c r="K63" s="22"/>
    </row>
    <row r="64" spans="1:11" x14ac:dyDescent="0.25">
      <c r="A64" s="10" t="s">
        <v>66</v>
      </c>
      <c r="B64">
        <v>61</v>
      </c>
      <c r="D64" s="11">
        <f>SUM('Week of October 2nd:Week of October 30th'!D63)</f>
        <v>41553.399999999994</v>
      </c>
      <c r="E64" s="11">
        <f>SUM('Week of October 2nd:Week of October 30th'!E63)</f>
        <v>17932.949999999997</v>
      </c>
      <c r="F64" s="12"/>
      <c r="G64" s="7">
        <f>IFERROR((D64/'October 2016'!D64)-1,0)</f>
        <v>-0.14215523345713088</v>
      </c>
      <c r="H64" s="7">
        <f>IFERROR((E64/'October 2016'!E64)-1,0)</f>
        <v>-0.48692195229416602</v>
      </c>
      <c r="J64" s="22"/>
      <c r="K64" s="22"/>
    </row>
    <row r="65" spans="1:11" x14ac:dyDescent="0.25">
      <c r="A65" s="10" t="s">
        <v>67</v>
      </c>
      <c r="B65">
        <v>62</v>
      </c>
      <c r="D65" s="11">
        <f>SUM('Week of October 2nd:Week of October 30th'!D64)</f>
        <v>20820.099999999999</v>
      </c>
      <c r="E65" s="11">
        <f>SUM('Week of October 2nd:Week of October 30th'!E64)</f>
        <v>10271.799999999999</v>
      </c>
      <c r="F65" s="12"/>
      <c r="G65" s="7">
        <f>IFERROR((D65/'October 2016'!D65)-1,0)</f>
        <v>-0.39677936195672026</v>
      </c>
      <c r="H65" s="7">
        <f>IFERROR((E65/'October 2016'!E65)-1,0)</f>
        <v>-0.1381922828448936</v>
      </c>
      <c r="J65" s="22"/>
      <c r="K65" s="22"/>
    </row>
    <row r="66" spans="1:11" x14ac:dyDescent="0.25">
      <c r="A66" s="10" t="s">
        <v>68</v>
      </c>
      <c r="B66">
        <v>63</v>
      </c>
      <c r="D66" s="11">
        <f>SUM('Week of October 2nd:Week of October 30th'!D65)</f>
        <v>5342.4</v>
      </c>
      <c r="E66" s="11">
        <f>SUM('Week of October 2nd:Week of October 30th'!E65)</f>
        <v>5448.8</v>
      </c>
      <c r="F66" s="12"/>
      <c r="G66" s="7">
        <f>IFERROR((D66/'October 2016'!D66)-1,0)</f>
        <v>-0.6278888347147733</v>
      </c>
      <c r="H66" s="7">
        <f>IFERROR((E66/'October 2016'!E66)-1,0)</f>
        <v>-0.1953274409469169</v>
      </c>
      <c r="J66" s="22"/>
      <c r="K66" s="22"/>
    </row>
    <row r="67" spans="1:11" x14ac:dyDescent="0.25">
      <c r="A67" s="10" t="s">
        <v>69</v>
      </c>
      <c r="B67">
        <v>64</v>
      </c>
      <c r="D67" s="11">
        <f>SUM('Week of October 2nd:Week of October 30th'!D66)</f>
        <v>2619783.2999999998</v>
      </c>
      <c r="E67" s="11">
        <f>SUM('Week of October 2nd:Week of October 30th'!E66)</f>
        <v>1362790.52</v>
      </c>
      <c r="F67" s="12"/>
      <c r="G67" s="7">
        <f>IFERROR((D67/'October 2016'!D67)-1,0)</f>
        <v>8.663688592886265E-2</v>
      </c>
      <c r="H67" s="7">
        <f>IFERROR((E67/'October 2016'!E67)-1,0)</f>
        <v>1.0515057724516996E-2</v>
      </c>
      <c r="J67" s="22"/>
      <c r="K67" s="22"/>
    </row>
    <row r="68" spans="1:11" x14ac:dyDescent="0.25">
      <c r="A68" s="10" t="s">
        <v>70</v>
      </c>
      <c r="B68">
        <v>65</v>
      </c>
      <c r="D68" s="11">
        <f>SUM('Week of October 2nd:Week of October 30th'!D67)</f>
        <v>51689.4</v>
      </c>
      <c r="E68" s="11">
        <f>SUM('Week of October 2nd:Week of October 30th'!E67)</f>
        <v>26553.8</v>
      </c>
      <c r="F68" s="12"/>
      <c r="G68" s="7">
        <f>IFERROR((D68/'October 2016'!D68)-1,0)</f>
        <v>-0.30239017477562591</v>
      </c>
      <c r="H68" s="7">
        <f>IFERROR((E68/'October 2016'!E68)-1,0)</f>
        <v>-0.51047218386651361</v>
      </c>
      <c r="J68" s="22"/>
      <c r="K68" s="22"/>
    </row>
    <row r="69" spans="1:11" x14ac:dyDescent="0.25">
      <c r="A69" s="10" t="s">
        <v>71</v>
      </c>
      <c r="B69">
        <v>66</v>
      </c>
      <c r="D69" s="11">
        <f>SUM('Week of October 2nd:Week of October 30th'!D68)</f>
        <v>2103261.3000000003</v>
      </c>
      <c r="E69" s="11">
        <f>SUM('Week of October 2nd:Week of October 30th'!E68)</f>
        <v>808705.8</v>
      </c>
      <c r="F69" s="12"/>
      <c r="G69" s="7">
        <f>IFERROR((D69/'October 2016'!D69)-1,0)</f>
        <v>0.33886183382950374</v>
      </c>
      <c r="H69" s="7">
        <f>IFERROR((E69/'October 2016'!E69)-1,0)</f>
        <v>0.60193292313025393</v>
      </c>
      <c r="J69" s="22"/>
      <c r="K69" s="22"/>
    </row>
    <row r="70" spans="1:11" x14ac:dyDescent="0.25">
      <c r="A70" t="s">
        <v>72</v>
      </c>
      <c r="B70">
        <v>67</v>
      </c>
      <c r="D70" s="11">
        <f>SUM('Week of October 2nd:Week of October 30th'!D69)</f>
        <v>37069.74</v>
      </c>
      <c r="E70" s="11">
        <f>SUM('Week of October 2nd:Week of October 30th'!E69)</f>
        <v>22629.949999999997</v>
      </c>
      <c r="G70" s="15">
        <f>IFERROR((D70/'October 2016'!D70)-1,0)</f>
        <v>0.60421591071374481</v>
      </c>
      <c r="H70" s="15">
        <f>IFERROR((E70/'October 2016'!E70)-1,0)</f>
        <v>0.88548349469263954</v>
      </c>
      <c r="J70" s="22"/>
      <c r="K70" s="22"/>
    </row>
    <row r="71" spans="1:11" x14ac:dyDescent="0.25">
      <c r="D71" s="11"/>
      <c r="E71" s="11"/>
    </row>
    <row r="72" spans="1:11" x14ac:dyDescent="0.25">
      <c r="A72" t="s">
        <v>73</v>
      </c>
      <c r="D72" s="11">
        <f>SUM(D4:D70)</f>
        <v>130834071.71000001</v>
      </c>
      <c r="E72" s="11">
        <f>SUM(E4:E70)</f>
        <v>63730871.160000011</v>
      </c>
      <c r="G72" s="16">
        <f>IFERROR((D72/'October 2016'!D72)-1,0)</f>
        <v>0.21621270717950525</v>
      </c>
      <c r="H72" s="16">
        <f>IFERROR((E72/'October 2016'!E72)-1,0)</f>
        <v>0.12455684402108691</v>
      </c>
      <c r="J72" s="23"/>
      <c r="K72" s="23"/>
    </row>
    <row r="73" spans="1:11" x14ac:dyDescent="0.25">
      <c r="A73" s="13"/>
      <c r="D73" s="11"/>
      <c r="E73" s="11"/>
      <c r="G73" s="6"/>
      <c r="H73" s="6"/>
    </row>
    <row r="74" spans="1:11" x14ac:dyDescent="0.25">
      <c r="A74" s="8" t="s">
        <v>76</v>
      </c>
      <c r="G74" s="6"/>
      <c r="H74" s="6"/>
    </row>
    <row r="76" spans="1:11" x14ac:dyDescent="0.25">
      <c r="D76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Normal="100" workbookViewId="0"/>
  </sheetViews>
  <sheetFormatPr defaultRowHeight="12.75" x14ac:dyDescent="0.2"/>
  <cols>
    <col min="1" max="1" width="21.140625" style="29" customWidth="1"/>
    <col min="2" max="3" width="10.5703125" style="29" customWidth="1"/>
    <col min="4" max="6" width="18.42578125" style="29" customWidth="1"/>
    <col min="7" max="7" width="9.140625" style="29" customWidth="1"/>
    <col min="8" max="8" width="11.140625" style="29" customWidth="1"/>
    <col min="9" max="9" width="19.5703125" style="29" customWidth="1"/>
    <col min="10" max="10" width="15.42578125" style="29" customWidth="1"/>
    <col min="11" max="11" width="14.28515625" style="29" customWidth="1"/>
    <col min="12" max="12" width="8.42578125" style="29" customWidth="1"/>
    <col min="13" max="16384" width="9.140625" style="29"/>
  </cols>
  <sheetData>
    <row r="1" spans="1:12" ht="13.15" customHeight="1" x14ac:dyDescent="0.2">
      <c r="A1" s="28" t="s">
        <v>78</v>
      </c>
      <c r="D1" s="30" t="s">
        <v>0</v>
      </c>
      <c r="E1" s="30" t="s">
        <v>1</v>
      </c>
      <c r="F1" s="30"/>
    </row>
    <row r="2" spans="1:12" ht="15" x14ac:dyDescent="0.25">
      <c r="A2" s="29" t="s">
        <v>2</v>
      </c>
      <c r="B2" s="29" t="s">
        <v>3</v>
      </c>
      <c r="D2" s="25" t="s">
        <v>4</v>
      </c>
      <c r="E2" s="25" t="s">
        <v>5</v>
      </c>
      <c r="F2" s="25"/>
      <c r="G2" s="31"/>
      <c r="L2" s="2"/>
    </row>
    <row r="3" spans="1:12" ht="13.15" customHeight="1" x14ac:dyDescent="0.2">
      <c r="A3" s="32" t="s">
        <v>6</v>
      </c>
      <c r="B3" s="29">
        <v>1</v>
      </c>
      <c r="D3" s="37">
        <v>121485.3</v>
      </c>
      <c r="E3" s="37">
        <v>48715.1</v>
      </c>
      <c r="H3" s="34"/>
      <c r="I3" s="36"/>
      <c r="J3" s="36"/>
    </row>
    <row r="4" spans="1:12" ht="13.15" customHeight="1" x14ac:dyDescent="0.2">
      <c r="A4" s="32" t="s">
        <v>7</v>
      </c>
      <c r="B4" s="29">
        <v>2</v>
      </c>
      <c r="D4" s="37"/>
      <c r="E4" s="37"/>
      <c r="H4" s="34"/>
      <c r="I4" s="36"/>
      <c r="J4" s="36"/>
    </row>
    <row r="5" spans="1:12" ht="13.15" customHeight="1" x14ac:dyDescent="0.2">
      <c r="A5" s="32" t="s">
        <v>8</v>
      </c>
      <c r="B5" s="29">
        <v>3</v>
      </c>
      <c r="D5" s="37">
        <v>291239.90000000002</v>
      </c>
      <c r="E5" s="37">
        <v>151198.25</v>
      </c>
      <c r="H5" s="34"/>
      <c r="I5" s="36"/>
      <c r="J5" s="36"/>
    </row>
    <row r="6" spans="1:12" ht="13.15" customHeight="1" x14ac:dyDescent="0.2">
      <c r="A6" s="32" t="s">
        <v>9</v>
      </c>
      <c r="B6" s="29">
        <v>4</v>
      </c>
      <c r="D6" s="37">
        <v>4350.5</v>
      </c>
      <c r="E6" s="37">
        <v>1192.45</v>
      </c>
      <c r="H6" s="34"/>
      <c r="I6" s="36"/>
      <c r="J6" s="36"/>
    </row>
    <row r="7" spans="1:12" ht="13.15" customHeight="1" x14ac:dyDescent="0.2">
      <c r="A7" s="32" t="s">
        <v>10</v>
      </c>
      <c r="B7" s="29">
        <v>5</v>
      </c>
      <c r="D7" s="37">
        <v>421216.6</v>
      </c>
      <c r="E7" s="37">
        <v>184325.05</v>
      </c>
      <c r="H7" s="34"/>
      <c r="I7" s="36"/>
      <c r="J7" s="36"/>
    </row>
    <row r="8" spans="1:12" ht="13.15" customHeight="1" x14ac:dyDescent="0.2">
      <c r="A8" s="32" t="s">
        <v>11</v>
      </c>
      <c r="B8" s="29">
        <v>6</v>
      </c>
      <c r="D8" s="37">
        <v>2239985.2000000002</v>
      </c>
      <c r="E8" s="37">
        <v>808712.1</v>
      </c>
      <c r="H8" s="34"/>
      <c r="I8" s="36"/>
      <c r="J8" s="36"/>
    </row>
    <row r="9" spans="1:12" ht="13.15" customHeight="1" x14ac:dyDescent="0.2">
      <c r="A9" s="32" t="s">
        <v>12</v>
      </c>
      <c r="B9" s="29">
        <v>7</v>
      </c>
      <c r="D9" s="37">
        <v>3787</v>
      </c>
      <c r="E9" s="37">
        <v>1655.15</v>
      </c>
      <c r="F9" s="25"/>
      <c r="H9" s="34"/>
      <c r="I9" s="36"/>
      <c r="J9" s="36"/>
    </row>
    <row r="10" spans="1:12" ht="13.15" customHeight="1" x14ac:dyDescent="0.2">
      <c r="A10" s="32" t="s">
        <v>13</v>
      </c>
      <c r="B10" s="29">
        <v>8</v>
      </c>
      <c r="D10" s="37">
        <v>262579.8</v>
      </c>
      <c r="E10" s="37">
        <v>66341.8</v>
      </c>
      <c r="H10" s="34"/>
      <c r="I10" s="36"/>
      <c r="J10" s="36"/>
    </row>
    <row r="11" spans="1:12" ht="13.15" customHeight="1" x14ac:dyDescent="0.2">
      <c r="A11" s="32" t="s">
        <v>14</v>
      </c>
      <c r="B11" s="29">
        <v>9</v>
      </c>
      <c r="D11" s="37">
        <v>145521.60000000001</v>
      </c>
      <c r="E11" s="37">
        <v>64514.8</v>
      </c>
      <c r="H11" s="34"/>
      <c r="I11" s="36"/>
      <c r="J11" s="36"/>
    </row>
    <row r="12" spans="1:12" ht="13.15" customHeight="1" x14ac:dyDescent="0.2">
      <c r="A12" s="32" t="s">
        <v>15</v>
      </c>
      <c r="B12" s="29">
        <v>10</v>
      </c>
      <c r="D12" s="37">
        <v>219314.9</v>
      </c>
      <c r="E12" s="37">
        <v>142295.65</v>
      </c>
      <c r="H12" s="34"/>
      <c r="I12" s="36"/>
      <c r="J12" s="36"/>
    </row>
    <row r="13" spans="1:12" ht="13.15" customHeight="1" x14ac:dyDescent="0.2">
      <c r="A13" s="32" t="s">
        <v>16</v>
      </c>
      <c r="B13" s="29">
        <v>11</v>
      </c>
      <c r="D13" s="37">
        <v>680498</v>
      </c>
      <c r="E13" s="37">
        <v>352024.75</v>
      </c>
      <c r="H13" s="34"/>
      <c r="I13" s="36"/>
      <c r="J13" s="36"/>
    </row>
    <row r="14" spans="1:12" ht="13.15" customHeight="1" x14ac:dyDescent="0.2">
      <c r="A14" s="32" t="s">
        <v>17</v>
      </c>
      <c r="B14" s="29">
        <v>12</v>
      </c>
      <c r="D14" s="37">
        <v>30217.599999999999</v>
      </c>
      <c r="E14" s="37">
        <v>10056.549999999999</v>
      </c>
      <c r="F14" s="25"/>
      <c r="H14" s="34"/>
      <c r="I14" s="36"/>
      <c r="J14" s="36"/>
    </row>
    <row r="15" spans="1:12" ht="13.15" customHeight="1" x14ac:dyDescent="0.2">
      <c r="A15" s="32" t="s">
        <v>18</v>
      </c>
      <c r="B15" s="29">
        <v>13</v>
      </c>
      <c r="D15" s="37"/>
      <c r="E15" s="37"/>
      <c r="H15" s="34"/>
      <c r="I15" s="36"/>
      <c r="J15" s="36"/>
    </row>
    <row r="16" spans="1:12" ht="13.15" customHeight="1" x14ac:dyDescent="0.2">
      <c r="A16" s="32" t="s">
        <v>19</v>
      </c>
      <c r="B16" s="29">
        <v>14</v>
      </c>
      <c r="D16" s="37">
        <v>7043.4</v>
      </c>
      <c r="E16" s="37">
        <v>3784.9</v>
      </c>
      <c r="H16" s="34"/>
      <c r="I16" s="36"/>
      <c r="J16" s="36"/>
    </row>
    <row r="17" spans="1:10" ht="13.15" customHeight="1" x14ac:dyDescent="0.2">
      <c r="A17" s="32" t="s">
        <v>20</v>
      </c>
      <c r="B17" s="29">
        <v>15</v>
      </c>
      <c r="D17" s="37"/>
      <c r="E17" s="37"/>
      <c r="H17" s="34"/>
      <c r="I17" s="36"/>
      <c r="J17" s="36"/>
    </row>
    <row r="18" spans="1:10" ht="13.15" customHeight="1" x14ac:dyDescent="0.2">
      <c r="A18" s="32" t="s">
        <v>21</v>
      </c>
      <c r="B18" s="29">
        <v>16</v>
      </c>
      <c r="D18" s="37">
        <v>1790074.3</v>
      </c>
      <c r="E18" s="37">
        <v>702545.9</v>
      </c>
      <c r="H18" s="34"/>
      <c r="I18" s="36"/>
      <c r="J18" s="36"/>
    </row>
    <row r="19" spans="1:10" ht="13.15" customHeight="1" x14ac:dyDescent="0.2">
      <c r="A19" s="32" t="s">
        <v>22</v>
      </c>
      <c r="B19" s="29">
        <v>17</v>
      </c>
      <c r="D19" s="37">
        <v>607259.80000000005</v>
      </c>
      <c r="E19" s="37">
        <v>231805.7</v>
      </c>
      <c r="H19" s="34"/>
      <c r="I19" s="36"/>
      <c r="J19" s="36"/>
    </row>
    <row r="20" spans="1:10" ht="13.15" customHeight="1" x14ac:dyDescent="0.2">
      <c r="A20" s="32" t="s">
        <v>23</v>
      </c>
      <c r="B20" s="29">
        <v>18</v>
      </c>
      <c r="D20" s="37">
        <v>116132.1</v>
      </c>
      <c r="E20" s="37">
        <v>28238.7</v>
      </c>
      <c r="H20" s="34"/>
      <c r="I20" s="36"/>
      <c r="J20" s="36"/>
    </row>
    <row r="21" spans="1:10" ht="13.15" customHeight="1" x14ac:dyDescent="0.2">
      <c r="A21" s="32" t="s">
        <v>24</v>
      </c>
      <c r="B21" s="29">
        <v>19</v>
      </c>
      <c r="D21" s="37">
        <v>39755.1</v>
      </c>
      <c r="E21" s="37">
        <v>12391.05</v>
      </c>
      <c r="H21" s="34"/>
      <c r="I21" s="36"/>
      <c r="J21" s="36"/>
    </row>
    <row r="22" spans="1:10" ht="13.15" customHeight="1" x14ac:dyDescent="0.2">
      <c r="A22" s="32" t="s">
        <v>25</v>
      </c>
      <c r="B22" s="29">
        <v>20</v>
      </c>
      <c r="D22" s="37">
        <v>9512.2999999999993</v>
      </c>
      <c r="E22" s="37">
        <v>9647.4</v>
      </c>
      <c r="H22" s="34"/>
      <c r="I22" s="36"/>
      <c r="J22" s="36"/>
    </row>
    <row r="23" spans="1:10" ht="13.15" customHeight="1" x14ac:dyDescent="0.2">
      <c r="A23" s="32" t="s">
        <v>26</v>
      </c>
      <c r="B23" s="29">
        <v>21</v>
      </c>
      <c r="D23" s="37">
        <v>10550.4</v>
      </c>
      <c r="E23" s="37">
        <v>1922.2</v>
      </c>
      <c r="H23" s="34"/>
      <c r="I23" s="36"/>
      <c r="J23" s="36"/>
    </row>
    <row r="24" spans="1:10" ht="13.15" customHeight="1" x14ac:dyDescent="0.2">
      <c r="A24" s="32" t="s">
        <v>27</v>
      </c>
      <c r="B24" s="29">
        <v>22</v>
      </c>
      <c r="D24" s="37">
        <v>3920.7</v>
      </c>
      <c r="E24" s="37">
        <v>1698.55</v>
      </c>
      <c r="H24" s="34"/>
      <c r="I24" s="36"/>
      <c r="J24" s="36"/>
    </row>
    <row r="25" spans="1:10" ht="13.15" customHeight="1" x14ac:dyDescent="0.2">
      <c r="A25" s="32" t="s">
        <v>28</v>
      </c>
      <c r="B25" s="29">
        <v>23</v>
      </c>
      <c r="D25" s="37">
        <v>15738.8</v>
      </c>
      <c r="E25" s="37">
        <v>8432.5499999999993</v>
      </c>
      <c r="H25" s="34"/>
      <c r="I25" s="36"/>
      <c r="J25" s="36"/>
    </row>
    <row r="26" spans="1:10" ht="13.15" customHeight="1" x14ac:dyDescent="0.2">
      <c r="A26" s="32" t="s">
        <v>29</v>
      </c>
      <c r="B26" s="29">
        <v>24</v>
      </c>
      <c r="D26" s="37">
        <v>1167.5999999999999</v>
      </c>
      <c r="E26" s="37">
        <v>4557</v>
      </c>
      <c r="H26" s="34"/>
      <c r="I26" s="36"/>
      <c r="J26" s="36"/>
    </row>
    <row r="27" spans="1:10" ht="13.15" customHeight="1" x14ac:dyDescent="0.2">
      <c r="A27" s="32" t="s">
        <v>30</v>
      </c>
      <c r="B27" s="29">
        <v>25</v>
      </c>
      <c r="D27" s="37">
        <v>59683.4</v>
      </c>
      <c r="E27" s="37">
        <v>7987.3499999999995</v>
      </c>
      <c r="H27" s="34"/>
      <c r="I27" s="36"/>
      <c r="J27" s="36"/>
    </row>
    <row r="28" spans="1:10" ht="13.15" customHeight="1" x14ac:dyDescent="0.2">
      <c r="A28" s="32" t="s">
        <v>31</v>
      </c>
      <c r="B28" s="29">
        <v>26</v>
      </c>
      <c r="D28" s="37">
        <v>5888.4</v>
      </c>
      <c r="E28" s="37">
        <v>1522.85</v>
      </c>
      <c r="H28" s="34"/>
      <c r="I28" s="36"/>
      <c r="J28" s="36"/>
    </row>
    <row r="29" spans="1:10" ht="13.15" customHeight="1" x14ac:dyDescent="0.2">
      <c r="A29" s="32" t="s">
        <v>32</v>
      </c>
      <c r="B29" s="29">
        <v>27</v>
      </c>
      <c r="D29" s="37">
        <v>165485.6</v>
      </c>
      <c r="E29" s="37">
        <v>69038.2</v>
      </c>
      <c r="H29" s="34"/>
      <c r="I29" s="36"/>
      <c r="J29" s="36"/>
    </row>
    <row r="30" spans="1:10" ht="13.15" customHeight="1" x14ac:dyDescent="0.2">
      <c r="A30" s="32" t="s">
        <v>33</v>
      </c>
      <c r="B30" s="29">
        <v>28</v>
      </c>
      <c r="D30" s="37">
        <v>91003.5</v>
      </c>
      <c r="E30" s="37">
        <v>43577.8</v>
      </c>
      <c r="H30" s="34"/>
      <c r="I30" s="36"/>
      <c r="J30" s="36"/>
    </row>
    <row r="31" spans="1:10" ht="13.15" customHeight="1" x14ac:dyDescent="0.2">
      <c r="A31" s="32" t="s">
        <v>34</v>
      </c>
      <c r="B31" s="29">
        <v>29</v>
      </c>
      <c r="D31" s="37">
        <v>1260590.8</v>
      </c>
      <c r="E31" s="37">
        <v>600534.55000000005</v>
      </c>
      <c r="H31" s="34"/>
      <c r="I31" s="36"/>
      <c r="J31" s="36"/>
    </row>
    <row r="32" spans="1:10" ht="13.15" customHeight="1" x14ac:dyDescent="0.2">
      <c r="A32" s="32" t="s">
        <v>35</v>
      </c>
      <c r="B32" s="29">
        <v>30</v>
      </c>
      <c r="D32" s="37">
        <v>4807.5999999999995</v>
      </c>
      <c r="E32" s="37">
        <v>1984.85</v>
      </c>
      <c r="H32" s="34"/>
      <c r="I32" s="36"/>
      <c r="J32" s="36"/>
    </row>
    <row r="33" spans="1:10" ht="13.15" customHeight="1" x14ac:dyDescent="0.2">
      <c r="A33" s="32" t="s">
        <v>36</v>
      </c>
      <c r="B33" s="29">
        <v>31</v>
      </c>
      <c r="D33" s="37">
        <v>443233.58</v>
      </c>
      <c r="E33" s="37">
        <v>156839.5</v>
      </c>
      <c r="H33" s="34"/>
      <c r="I33" s="36"/>
      <c r="J33" s="36"/>
    </row>
    <row r="34" spans="1:10" ht="13.15" customHeight="1" x14ac:dyDescent="0.2">
      <c r="A34" s="32" t="s">
        <v>37</v>
      </c>
      <c r="B34" s="29">
        <v>32</v>
      </c>
      <c r="D34" s="37">
        <v>10373.299999999999</v>
      </c>
      <c r="E34" s="37">
        <v>8737.0499999999993</v>
      </c>
      <c r="H34" s="34"/>
      <c r="I34" s="36"/>
      <c r="J34" s="36"/>
    </row>
    <row r="35" spans="1:10" ht="13.15" customHeight="1" x14ac:dyDescent="0.2">
      <c r="A35" s="32" t="s">
        <v>38</v>
      </c>
      <c r="B35" s="29">
        <v>33</v>
      </c>
      <c r="D35" s="37">
        <v>2361.1</v>
      </c>
      <c r="E35" s="37">
        <v>2257.5</v>
      </c>
      <c r="H35" s="34"/>
      <c r="I35" s="36"/>
      <c r="J35" s="36"/>
    </row>
    <row r="36" spans="1:10" ht="13.15" customHeight="1" x14ac:dyDescent="0.2">
      <c r="A36" s="32" t="s">
        <v>39</v>
      </c>
      <c r="B36" s="29">
        <v>34</v>
      </c>
      <c r="D36" s="37">
        <v>9.8000000000000007</v>
      </c>
      <c r="E36" s="37">
        <v>315</v>
      </c>
      <c r="H36" s="34"/>
      <c r="I36" s="36"/>
      <c r="J36" s="36"/>
    </row>
    <row r="37" spans="1:10" ht="13.15" customHeight="1" x14ac:dyDescent="0.2">
      <c r="A37" s="32" t="s">
        <v>40</v>
      </c>
      <c r="B37" s="29">
        <v>35</v>
      </c>
      <c r="D37" s="37">
        <v>545392.4</v>
      </c>
      <c r="E37" s="37">
        <v>852658.45</v>
      </c>
      <c r="H37" s="34"/>
      <c r="I37" s="36"/>
      <c r="J37" s="36"/>
    </row>
    <row r="38" spans="1:10" ht="13.15" customHeight="1" x14ac:dyDescent="0.2">
      <c r="A38" s="32" t="s">
        <v>41</v>
      </c>
      <c r="B38" s="29">
        <v>36</v>
      </c>
      <c r="D38" s="37">
        <v>1312414.6000000001</v>
      </c>
      <c r="E38" s="37">
        <v>508054.05</v>
      </c>
      <c r="H38" s="34"/>
      <c r="I38" s="36"/>
      <c r="J38" s="36"/>
    </row>
    <row r="39" spans="1:10" ht="13.15" customHeight="1" x14ac:dyDescent="0.2">
      <c r="A39" s="32" t="s">
        <v>42</v>
      </c>
      <c r="B39" s="29">
        <v>37</v>
      </c>
      <c r="D39" s="37">
        <v>418737.9</v>
      </c>
      <c r="E39" s="37">
        <v>174357.4</v>
      </c>
      <c r="H39" s="34"/>
      <c r="I39" s="36"/>
      <c r="J39" s="36"/>
    </row>
    <row r="40" spans="1:10" ht="13.15" customHeight="1" x14ac:dyDescent="0.2">
      <c r="A40" s="32" t="s">
        <v>43</v>
      </c>
      <c r="B40" s="29">
        <v>38</v>
      </c>
      <c r="D40" s="37">
        <v>14639.8</v>
      </c>
      <c r="E40" s="37">
        <v>4083.45</v>
      </c>
      <c r="H40" s="34"/>
      <c r="I40" s="36"/>
      <c r="J40" s="36"/>
    </row>
    <row r="41" spans="1:10" ht="13.15" customHeight="1" x14ac:dyDescent="0.2">
      <c r="A41" s="32" t="s">
        <v>44</v>
      </c>
      <c r="B41" s="29">
        <v>39</v>
      </c>
      <c r="D41" s="37">
        <v>390.6</v>
      </c>
      <c r="E41" s="37">
        <v>175</v>
      </c>
      <c r="H41" s="34"/>
      <c r="I41" s="36"/>
      <c r="J41" s="36"/>
    </row>
    <row r="42" spans="1:10" ht="13.15" customHeight="1" x14ac:dyDescent="0.2">
      <c r="A42" s="32" t="s">
        <v>45</v>
      </c>
      <c r="B42" s="29">
        <v>40</v>
      </c>
      <c r="D42" s="37">
        <v>16937.2</v>
      </c>
      <c r="E42" s="37">
        <v>2119.9499999999998</v>
      </c>
      <c r="H42" s="34"/>
      <c r="I42" s="36"/>
      <c r="J42" s="36"/>
    </row>
    <row r="43" spans="1:10" ht="13.15" customHeight="1" x14ac:dyDescent="0.2">
      <c r="A43" s="32" t="s">
        <v>46</v>
      </c>
      <c r="B43" s="29">
        <v>41</v>
      </c>
      <c r="D43" s="37">
        <v>680117.9</v>
      </c>
      <c r="E43" s="37">
        <v>249732</v>
      </c>
      <c r="H43" s="34"/>
      <c r="I43" s="36"/>
      <c r="J43" s="36"/>
    </row>
    <row r="44" spans="1:10" ht="13.15" customHeight="1" x14ac:dyDescent="0.2">
      <c r="A44" s="32" t="s">
        <v>47</v>
      </c>
      <c r="B44" s="29">
        <v>42</v>
      </c>
      <c r="D44" s="37">
        <v>316964.90000000002</v>
      </c>
      <c r="E44" s="37">
        <v>113944.25</v>
      </c>
      <c r="H44" s="34"/>
      <c r="I44" s="36"/>
      <c r="J44" s="36"/>
    </row>
    <row r="45" spans="1:10" ht="13.15" customHeight="1" x14ac:dyDescent="0.2">
      <c r="A45" s="32" t="s">
        <v>48</v>
      </c>
      <c r="B45" s="29">
        <v>43</v>
      </c>
      <c r="D45" s="37">
        <v>323227.09999999998</v>
      </c>
      <c r="E45" s="37">
        <v>116499.6</v>
      </c>
      <c r="H45" s="34"/>
      <c r="I45" s="36"/>
      <c r="J45" s="36"/>
    </row>
    <row r="46" spans="1:10" ht="13.15" customHeight="1" x14ac:dyDescent="0.2">
      <c r="A46" s="32" t="s">
        <v>49</v>
      </c>
      <c r="B46" s="29">
        <v>44</v>
      </c>
      <c r="D46" s="37"/>
      <c r="E46" s="37"/>
      <c r="H46" s="34"/>
      <c r="I46" s="36"/>
      <c r="J46" s="36"/>
    </row>
    <row r="47" spans="1:10" ht="13.15" customHeight="1" x14ac:dyDescent="0.2">
      <c r="A47" s="32" t="s">
        <v>50</v>
      </c>
      <c r="B47" s="29">
        <v>45</v>
      </c>
      <c r="D47" s="37">
        <v>240881.9</v>
      </c>
      <c r="E47" s="37">
        <v>70724.149999999994</v>
      </c>
      <c r="H47" s="34"/>
      <c r="I47" s="36"/>
      <c r="J47" s="36"/>
    </row>
    <row r="48" spans="1:10" ht="13.15" customHeight="1" x14ac:dyDescent="0.2">
      <c r="A48" s="32" t="s">
        <v>51</v>
      </c>
      <c r="B48" s="29">
        <v>46</v>
      </c>
      <c r="D48" s="37">
        <v>539360.75</v>
      </c>
      <c r="E48" s="37">
        <v>250758.19999999998</v>
      </c>
      <c r="H48" s="34"/>
      <c r="I48" s="36"/>
      <c r="J48" s="36"/>
    </row>
    <row r="49" spans="1:10" ht="13.15" customHeight="1" x14ac:dyDescent="0.2">
      <c r="A49" s="32" t="s">
        <v>52</v>
      </c>
      <c r="B49" s="29">
        <v>47</v>
      </c>
      <c r="D49" s="37"/>
      <c r="E49" s="37"/>
      <c r="H49" s="34"/>
      <c r="I49" s="36"/>
      <c r="J49" s="36"/>
    </row>
    <row r="50" spans="1:10" ht="13.15" customHeight="1" x14ac:dyDescent="0.2">
      <c r="A50" s="32" t="s">
        <v>53</v>
      </c>
      <c r="B50" s="29">
        <v>48</v>
      </c>
      <c r="D50" s="37">
        <v>1532753.6</v>
      </c>
      <c r="E50" s="37">
        <v>733859.7</v>
      </c>
      <c r="H50" s="34"/>
      <c r="I50" s="36"/>
      <c r="J50" s="36"/>
    </row>
    <row r="51" spans="1:10" ht="13.15" customHeight="1" x14ac:dyDescent="0.2">
      <c r="A51" s="32" t="s">
        <v>54</v>
      </c>
      <c r="B51" s="29">
        <v>49</v>
      </c>
      <c r="D51" s="37">
        <v>876868.3</v>
      </c>
      <c r="E51" s="37">
        <v>217978.25</v>
      </c>
      <c r="H51" s="34"/>
      <c r="I51" s="36"/>
      <c r="J51" s="36"/>
    </row>
    <row r="52" spans="1:10" ht="13.15" customHeight="1" x14ac:dyDescent="0.2">
      <c r="A52" s="32" t="s">
        <v>55</v>
      </c>
      <c r="B52" s="29">
        <v>50</v>
      </c>
      <c r="D52" s="37">
        <v>2024778.7</v>
      </c>
      <c r="E52" s="37">
        <v>1098796.6499999999</v>
      </c>
      <c r="H52" s="34"/>
      <c r="I52" s="36"/>
      <c r="J52" s="36"/>
    </row>
    <row r="53" spans="1:10" ht="13.15" customHeight="1" x14ac:dyDescent="0.2">
      <c r="A53" s="32" t="s">
        <v>56</v>
      </c>
      <c r="B53" s="29">
        <v>51</v>
      </c>
      <c r="D53" s="37">
        <v>744166.5</v>
      </c>
      <c r="E53" s="37">
        <v>306156.90000000002</v>
      </c>
      <c r="H53" s="34"/>
      <c r="I53" s="36"/>
      <c r="J53" s="36"/>
    </row>
    <row r="54" spans="1:10" ht="13.15" customHeight="1" x14ac:dyDescent="0.2">
      <c r="A54" s="32" t="s">
        <v>57</v>
      </c>
      <c r="B54" s="29">
        <v>52</v>
      </c>
      <c r="D54" s="37"/>
      <c r="E54" s="37"/>
      <c r="H54" s="34"/>
      <c r="I54" s="36"/>
      <c r="J54" s="36"/>
    </row>
    <row r="55" spans="1:10" ht="13.15" customHeight="1" x14ac:dyDescent="0.2">
      <c r="A55" s="32" t="s">
        <v>58</v>
      </c>
      <c r="B55" s="29">
        <v>53</v>
      </c>
      <c r="D55" s="37">
        <v>484468.6</v>
      </c>
      <c r="E55" s="37">
        <v>192802.75</v>
      </c>
      <c r="H55" s="34"/>
      <c r="I55" s="36"/>
      <c r="J55" s="36"/>
    </row>
    <row r="56" spans="1:10" ht="13.15" customHeight="1" x14ac:dyDescent="0.2">
      <c r="A56" s="32" t="s">
        <v>59</v>
      </c>
      <c r="B56" s="29">
        <v>54</v>
      </c>
      <c r="D56" s="37">
        <v>35735</v>
      </c>
      <c r="E56" s="37">
        <v>13755.35</v>
      </c>
      <c r="H56" s="34"/>
      <c r="I56" s="36"/>
      <c r="J56" s="36"/>
    </row>
    <row r="57" spans="1:10" ht="13.15" customHeight="1" x14ac:dyDescent="0.2">
      <c r="A57" s="32" t="s">
        <v>60</v>
      </c>
      <c r="B57" s="29">
        <v>55</v>
      </c>
      <c r="D57" s="37">
        <v>558797.4</v>
      </c>
      <c r="E57" s="37">
        <v>240024.75</v>
      </c>
      <c r="H57" s="34"/>
      <c r="I57" s="36"/>
      <c r="J57" s="36"/>
    </row>
    <row r="58" spans="1:10" ht="13.15" customHeight="1" x14ac:dyDescent="0.2">
      <c r="A58" s="32" t="s">
        <v>61</v>
      </c>
      <c r="B58" s="29">
        <v>56</v>
      </c>
      <c r="D58" s="37">
        <v>321992.3</v>
      </c>
      <c r="E58" s="37">
        <v>151184.95000000001</v>
      </c>
      <c r="H58" s="34"/>
      <c r="I58" s="36"/>
      <c r="J58" s="36"/>
    </row>
    <row r="59" spans="1:10" ht="13.15" customHeight="1" x14ac:dyDescent="0.2">
      <c r="A59" s="32" t="s">
        <v>62</v>
      </c>
      <c r="B59" s="29">
        <v>57</v>
      </c>
      <c r="D59" s="37">
        <v>385988.4</v>
      </c>
      <c r="E59" s="37">
        <v>218128.05</v>
      </c>
      <c r="H59" s="34"/>
      <c r="I59" s="36"/>
      <c r="J59" s="36"/>
    </row>
    <row r="60" spans="1:10" ht="13.15" customHeight="1" x14ac:dyDescent="0.2">
      <c r="A60" s="32" t="s">
        <v>63</v>
      </c>
      <c r="B60" s="29">
        <v>58</v>
      </c>
      <c r="D60" s="37">
        <v>781462.5</v>
      </c>
      <c r="E60" s="37">
        <v>187638.5</v>
      </c>
      <c r="H60" s="34"/>
      <c r="I60" s="36"/>
      <c r="J60" s="36"/>
    </row>
    <row r="61" spans="1:10" ht="13.15" customHeight="1" x14ac:dyDescent="0.2">
      <c r="A61" s="32" t="s">
        <v>64</v>
      </c>
      <c r="B61" s="29">
        <v>59</v>
      </c>
      <c r="D61" s="37">
        <v>538350.94999999995</v>
      </c>
      <c r="E61" s="37">
        <v>247444.75</v>
      </c>
      <c r="H61" s="34"/>
      <c r="I61" s="36"/>
      <c r="J61" s="36"/>
    </row>
    <row r="62" spans="1:10" ht="13.15" customHeight="1" x14ac:dyDescent="0.2">
      <c r="A62" s="32" t="s">
        <v>65</v>
      </c>
      <c r="B62" s="29">
        <v>60</v>
      </c>
      <c r="D62" s="37">
        <v>456497.3</v>
      </c>
      <c r="E62" s="37">
        <v>371013.65</v>
      </c>
      <c r="H62" s="34"/>
      <c r="I62" s="36"/>
      <c r="J62" s="36"/>
    </row>
    <row r="63" spans="1:10" ht="13.15" customHeight="1" x14ac:dyDescent="0.2">
      <c r="A63" s="32" t="s">
        <v>66</v>
      </c>
      <c r="B63" s="29">
        <v>61</v>
      </c>
      <c r="D63" s="37">
        <v>13293</v>
      </c>
      <c r="E63" s="37">
        <v>5990.95</v>
      </c>
      <c r="H63" s="34"/>
      <c r="I63" s="36"/>
      <c r="J63" s="36"/>
    </row>
    <row r="64" spans="1:10" ht="13.15" customHeight="1" x14ac:dyDescent="0.2">
      <c r="A64" s="32" t="s">
        <v>67</v>
      </c>
      <c r="B64" s="29">
        <v>62</v>
      </c>
      <c r="D64" s="37">
        <v>3521.7</v>
      </c>
      <c r="E64" s="37">
        <v>2907.45</v>
      </c>
      <c r="H64" s="34"/>
      <c r="I64" s="36"/>
      <c r="J64" s="36"/>
    </row>
    <row r="65" spans="1:13" ht="13.15" customHeight="1" x14ac:dyDescent="0.2">
      <c r="A65" s="32" t="s">
        <v>68</v>
      </c>
      <c r="B65" s="29">
        <v>63</v>
      </c>
      <c r="D65" s="37"/>
      <c r="E65" s="37"/>
      <c r="H65" s="34"/>
      <c r="I65" s="36"/>
      <c r="J65" s="36"/>
    </row>
    <row r="66" spans="1:13" ht="13.15" customHeight="1" x14ac:dyDescent="0.2">
      <c r="A66" s="32" t="s">
        <v>69</v>
      </c>
      <c r="B66" s="29">
        <v>64</v>
      </c>
      <c r="D66" s="37">
        <v>651004.80000000005</v>
      </c>
      <c r="E66" s="37">
        <v>330749.65000000002</v>
      </c>
    </row>
    <row r="67" spans="1:13" ht="13.15" customHeight="1" x14ac:dyDescent="0.2">
      <c r="A67" s="32" t="s">
        <v>70</v>
      </c>
      <c r="B67" s="29">
        <v>65</v>
      </c>
      <c r="D67" s="37">
        <v>16354.8</v>
      </c>
      <c r="E67" s="37">
        <v>8334.9</v>
      </c>
    </row>
    <row r="68" spans="1:13" ht="13.15" customHeight="1" x14ac:dyDescent="0.2">
      <c r="A68" s="32" t="s">
        <v>71</v>
      </c>
      <c r="B68" s="29">
        <v>66</v>
      </c>
      <c r="D68" s="37">
        <v>569271.5</v>
      </c>
      <c r="E68" s="37">
        <v>268080.40000000002</v>
      </c>
    </row>
    <row r="69" spans="1:13" ht="13.15" customHeight="1" x14ac:dyDescent="0.2">
      <c r="A69" s="32" t="s">
        <v>72</v>
      </c>
      <c r="B69" s="29">
        <v>67</v>
      </c>
      <c r="D69" s="37">
        <v>12581.8</v>
      </c>
      <c r="E69" s="37">
        <v>5239.8500000000004</v>
      </c>
      <c r="M69" s="34"/>
    </row>
    <row r="70" spans="1:13" ht="13.15" customHeight="1" x14ac:dyDescent="0.2">
      <c r="D70" s="37"/>
      <c r="E70" s="37"/>
      <c r="M70" s="34"/>
    </row>
    <row r="71" spans="1:13" ht="13.15" customHeight="1" x14ac:dyDescent="0.2">
      <c r="A71" s="29" t="s">
        <v>73</v>
      </c>
      <c r="D71" s="38">
        <f>SUM(D3:D69)</f>
        <v>23481740.180000003</v>
      </c>
      <c r="E71" s="38">
        <f>SUM(E3:E69)</f>
        <v>10672044.199999999</v>
      </c>
      <c r="F71" s="25"/>
      <c r="M71" s="34"/>
    </row>
    <row r="72" spans="1:13" x14ac:dyDescent="0.2">
      <c r="M72" s="34"/>
    </row>
    <row r="73" spans="1:13" x14ac:dyDescent="0.2">
      <c r="A73" s="35" t="s">
        <v>74</v>
      </c>
      <c r="M73" s="34"/>
    </row>
    <row r="79" spans="1:13" x14ac:dyDescent="0.2">
      <c r="H79" s="34"/>
      <c r="I79" s="33"/>
      <c r="J79" s="33"/>
    </row>
    <row r="80" spans="1:13" x14ac:dyDescent="0.2">
      <c r="H80" s="34"/>
      <c r="I80" s="33"/>
      <c r="J80" s="33"/>
    </row>
    <row r="83" spans="8:10" x14ac:dyDescent="0.2">
      <c r="H83" s="34"/>
      <c r="I83" s="33"/>
      <c r="J83" s="33"/>
    </row>
    <row r="84" spans="8:10" x14ac:dyDescent="0.2">
      <c r="H84" s="34"/>
      <c r="I84" s="33"/>
      <c r="J84" s="33"/>
    </row>
    <row r="85" spans="8:10" x14ac:dyDescent="0.2">
      <c r="H85" s="34"/>
      <c r="I85" s="33"/>
      <c r="J85" s="33"/>
    </row>
    <row r="86" spans="8:10" x14ac:dyDescent="0.2">
      <c r="H86" s="34"/>
      <c r="I86" s="33"/>
      <c r="J86" s="33"/>
    </row>
    <row r="87" spans="8:10" x14ac:dyDescent="0.2">
      <c r="H87" s="34"/>
      <c r="I87" s="33"/>
      <c r="J87" s="33"/>
    </row>
    <row r="88" spans="8:10" x14ac:dyDescent="0.2">
      <c r="H88" s="34"/>
      <c r="I88" s="33"/>
      <c r="J88" s="33"/>
    </row>
    <row r="89" spans="8:10" x14ac:dyDescent="0.2">
      <c r="H89" s="34"/>
      <c r="I89" s="33"/>
      <c r="J89" s="33"/>
    </row>
    <row r="90" spans="8:10" x14ac:dyDescent="0.2">
      <c r="H90" s="34"/>
      <c r="I90" s="33"/>
      <c r="J90" s="33"/>
    </row>
    <row r="92" spans="8:10" x14ac:dyDescent="0.2">
      <c r="H92" s="34"/>
      <c r="I92" s="33"/>
      <c r="J92" s="33"/>
    </row>
    <row r="93" spans="8:10" x14ac:dyDescent="0.2">
      <c r="H93" s="34"/>
      <c r="I93" s="33"/>
      <c r="J93" s="33"/>
    </row>
    <row r="94" spans="8:10" x14ac:dyDescent="0.2">
      <c r="H94" s="34"/>
      <c r="I94" s="33"/>
      <c r="J94" s="33"/>
    </row>
    <row r="95" spans="8:10" x14ac:dyDescent="0.2">
      <c r="H95" s="34"/>
      <c r="I95" s="33"/>
      <c r="J95" s="33"/>
    </row>
    <row r="96" spans="8:10" x14ac:dyDescent="0.2">
      <c r="H96" s="34"/>
      <c r="I96" s="33"/>
      <c r="J96" s="33"/>
    </row>
    <row r="97" spans="8:10" x14ac:dyDescent="0.2">
      <c r="H97" s="34"/>
      <c r="I97" s="33"/>
      <c r="J97" s="33"/>
    </row>
    <row r="108" spans="8:10" ht="15" x14ac:dyDescent="0.25">
      <c r="I108" s="1"/>
      <c r="J108" s="1"/>
    </row>
    <row r="119" spans="9:10" ht="15" x14ac:dyDescent="0.25">
      <c r="I119" s="27"/>
      <c r="J119" s="27"/>
    </row>
    <row r="123" spans="9:10" ht="15" x14ac:dyDescent="0.25">
      <c r="I123" s="5"/>
    </row>
    <row r="124" spans="9:10" ht="15" x14ac:dyDescent="0.25">
      <c r="J124" s="26"/>
    </row>
    <row r="127" spans="9:10" ht="15" x14ac:dyDescent="0.25">
      <c r="J127" s="4"/>
    </row>
    <row r="128" spans="9:10" ht="15" x14ac:dyDescent="0.25">
      <c r="J128" s="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zoomScaleNormal="100" workbookViewId="0">
      <selection activeCell="E34" sqref="E34"/>
    </sheetView>
  </sheetViews>
  <sheetFormatPr defaultRowHeight="12.75" x14ac:dyDescent="0.2"/>
  <cols>
    <col min="1" max="1" width="21.140625" style="29" customWidth="1"/>
    <col min="2" max="3" width="10.5703125" style="29" customWidth="1"/>
    <col min="4" max="6" width="18.42578125" style="29" customWidth="1"/>
    <col min="7" max="7" width="9.140625" style="29" customWidth="1"/>
    <col min="8" max="8" width="11.140625" style="29" customWidth="1"/>
    <col min="9" max="9" width="19.5703125" style="29" customWidth="1"/>
    <col min="10" max="10" width="15.42578125" style="29" customWidth="1"/>
    <col min="11" max="11" width="14.28515625" style="29" customWidth="1"/>
    <col min="12" max="12" width="8.42578125" style="29" customWidth="1"/>
    <col min="13" max="16384" width="9.140625" style="29"/>
  </cols>
  <sheetData>
    <row r="1" spans="1:12" ht="13.15" customHeight="1" x14ac:dyDescent="0.2">
      <c r="A1" s="28" t="s">
        <v>79</v>
      </c>
      <c r="D1" s="30" t="s">
        <v>0</v>
      </c>
      <c r="E1" s="30" t="s">
        <v>1</v>
      </c>
      <c r="F1" s="30"/>
    </row>
    <row r="2" spans="1:12" ht="15" x14ac:dyDescent="0.25">
      <c r="A2" s="29" t="s">
        <v>2</v>
      </c>
      <c r="B2" s="29" t="s">
        <v>3</v>
      </c>
      <c r="D2" s="25" t="s">
        <v>4</v>
      </c>
      <c r="E2" s="25" t="s">
        <v>5</v>
      </c>
      <c r="F2" s="25"/>
      <c r="G2" s="31"/>
      <c r="L2" s="2"/>
    </row>
    <row r="3" spans="1:12" ht="13.15" customHeight="1" x14ac:dyDescent="0.2">
      <c r="A3" s="32" t="s">
        <v>6</v>
      </c>
      <c r="B3" s="29">
        <v>1</v>
      </c>
      <c r="D3" s="37">
        <v>192186.4</v>
      </c>
      <c r="E3" s="37">
        <v>102975.25</v>
      </c>
      <c r="H3" s="34"/>
      <c r="I3" s="36"/>
      <c r="J3" s="36"/>
    </row>
    <row r="4" spans="1:12" ht="13.15" customHeight="1" x14ac:dyDescent="0.2">
      <c r="A4" s="32" t="s">
        <v>7</v>
      </c>
      <c r="B4" s="29">
        <v>2</v>
      </c>
      <c r="D4" s="37">
        <v>12399.8</v>
      </c>
      <c r="E4" s="37">
        <v>5401.9</v>
      </c>
      <c r="H4" s="34"/>
      <c r="I4" s="36"/>
      <c r="J4" s="36"/>
    </row>
    <row r="5" spans="1:12" ht="13.15" customHeight="1" x14ac:dyDescent="0.2">
      <c r="A5" s="32" t="s">
        <v>8</v>
      </c>
      <c r="B5" s="29">
        <v>3</v>
      </c>
      <c r="D5" s="37">
        <v>255551.8</v>
      </c>
      <c r="E5" s="37">
        <v>130792.9</v>
      </c>
      <c r="H5" s="34"/>
      <c r="I5" s="36"/>
      <c r="J5" s="36"/>
    </row>
    <row r="6" spans="1:12" ht="13.15" customHeight="1" x14ac:dyDescent="0.2">
      <c r="A6" s="32" t="s">
        <v>9</v>
      </c>
      <c r="B6" s="29">
        <v>4</v>
      </c>
      <c r="D6" s="37">
        <v>13752.9</v>
      </c>
      <c r="E6" s="37">
        <v>6651.05</v>
      </c>
      <c r="H6" s="34"/>
      <c r="I6" s="36"/>
      <c r="J6" s="36"/>
    </row>
    <row r="7" spans="1:12" ht="13.15" customHeight="1" x14ac:dyDescent="0.2">
      <c r="A7" s="32" t="s">
        <v>10</v>
      </c>
      <c r="B7" s="29">
        <v>5</v>
      </c>
      <c r="D7" s="37">
        <v>951913.9</v>
      </c>
      <c r="E7" s="37">
        <v>496319.6</v>
      </c>
      <c r="H7" s="34"/>
      <c r="I7" s="36"/>
      <c r="J7" s="36"/>
    </row>
    <row r="8" spans="1:12" ht="13.15" customHeight="1" x14ac:dyDescent="0.2">
      <c r="A8" s="32" t="s">
        <v>11</v>
      </c>
      <c r="B8" s="29">
        <v>6</v>
      </c>
      <c r="D8" s="37">
        <v>3425365.3</v>
      </c>
      <c r="E8" s="37">
        <v>1146799.5</v>
      </c>
      <c r="H8" s="34"/>
      <c r="I8" s="36"/>
      <c r="J8" s="36"/>
    </row>
    <row r="9" spans="1:12" ht="13.15" customHeight="1" x14ac:dyDescent="0.2">
      <c r="A9" s="32" t="s">
        <v>12</v>
      </c>
      <c r="B9" s="29">
        <v>7</v>
      </c>
      <c r="D9" s="37">
        <v>3516.1</v>
      </c>
      <c r="E9" s="37">
        <v>1322.3</v>
      </c>
      <c r="F9" s="25"/>
      <c r="H9" s="34"/>
      <c r="I9" s="36"/>
      <c r="J9" s="36"/>
    </row>
    <row r="10" spans="1:12" ht="13.15" customHeight="1" x14ac:dyDescent="0.2">
      <c r="A10" s="32" t="s">
        <v>13</v>
      </c>
      <c r="B10" s="29">
        <v>8</v>
      </c>
      <c r="D10" s="37">
        <v>264615.40000000002</v>
      </c>
      <c r="E10" s="37">
        <v>99975.75</v>
      </c>
      <c r="H10" s="34"/>
      <c r="I10" s="36"/>
      <c r="J10" s="36"/>
    </row>
    <row r="11" spans="1:12" ht="13.15" customHeight="1" x14ac:dyDescent="0.2">
      <c r="A11" s="32" t="s">
        <v>14</v>
      </c>
      <c r="B11" s="29">
        <v>9</v>
      </c>
      <c r="D11" s="37">
        <v>103144.3</v>
      </c>
      <c r="E11" s="37">
        <v>55132</v>
      </c>
      <c r="H11" s="34"/>
      <c r="I11" s="36"/>
      <c r="J11" s="36"/>
    </row>
    <row r="12" spans="1:12" ht="13.15" customHeight="1" x14ac:dyDescent="0.2">
      <c r="A12" s="32" t="s">
        <v>15</v>
      </c>
      <c r="B12" s="29">
        <v>10</v>
      </c>
      <c r="D12" s="37">
        <v>222407.5</v>
      </c>
      <c r="E12" s="37">
        <v>100629.9</v>
      </c>
      <c r="H12" s="34"/>
      <c r="I12" s="36"/>
      <c r="J12" s="36"/>
    </row>
    <row r="13" spans="1:12" ht="13.15" customHeight="1" x14ac:dyDescent="0.2">
      <c r="A13" s="32" t="s">
        <v>16</v>
      </c>
      <c r="B13" s="29">
        <v>11</v>
      </c>
      <c r="D13" s="37">
        <v>1367601.9</v>
      </c>
      <c r="E13" s="37">
        <v>416449.25</v>
      </c>
      <c r="H13" s="34"/>
      <c r="I13" s="36"/>
      <c r="J13" s="36"/>
    </row>
    <row r="14" spans="1:12" ht="13.15" customHeight="1" x14ac:dyDescent="0.2">
      <c r="A14" s="32" t="s">
        <v>17</v>
      </c>
      <c r="B14" s="29">
        <v>12</v>
      </c>
      <c r="D14" s="37">
        <v>29831.9</v>
      </c>
      <c r="E14" s="37">
        <v>14928.55</v>
      </c>
      <c r="F14" s="25"/>
      <c r="H14" s="34"/>
      <c r="I14" s="36"/>
      <c r="J14" s="36"/>
    </row>
    <row r="15" spans="1:12" ht="13.15" customHeight="1" x14ac:dyDescent="0.2">
      <c r="A15" s="32" t="s">
        <v>18</v>
      </c>
      <c r="B15" s="29">
        <v>13</v>
      </c>
      <c r="D15" s="37">
        <v>2776255.8</v>
      </c>
      <c r="E15" s="37">
        <v>2553478.2000000002</v>
      </c>
      <c r="H15" s="34"/>
      <c r="I15" s="36"/>
      <c r="J15" s="36"/>
    </row>
    <row r="16" spans="1:12" ht="13.15" customHeight="1" x14ac:dyDescent="0.2">
      <c r="A16" s="32" t="s">
        <v>19</v>
      </c>
      <c r="B16" s="29">
        <v>14</v>
      </c>
      <c r="D16" s="37">
        <v>19025.3</v>
      </c>
      <c r="E16" s="37">
        <v>3898.65</v>
      </c>
      <c r="H16" s="34"/>
      <c r="I16" s="36"/>
      <c r="J16" s="36"/>
    </row>
    <row r="17" spans="1:10" ht="13.15" customHeight="1" x14ac:dyDescent="0.2">
      <c r="A17" s="32" t="s">
        <v>20</v>
      </c>
      <c r="B17" s="29">
        <v>15</v>
      </c>
      <c r="D17" s="37"/>
      <c r="E17" s="37"/>
      <c r="H17" s="34"/>
      <c r="I17" s="36"/>
      <c r="J17" s="36"/>
    </row>
    <row r="18" spans="1:10" ht="13.15" customHeight="1" x14ac:dyDescent="0.2">
      <c r="A18" s="32" t="s">
        <v>21</v>
      </c>
      <c r="B18" s="29">
        <v>16</v>
      </c>
      <c r="D18" s="37"/>
      <c r="E18" s="37"/>
      <c r="H18" s="34"/>
      <c r="I18" s="36"/>
      <c r="J18" s="36"/>
    </row>
    <row r="19" spans="1:10" ht="13.15" customHeight="1" x14ac:dyDescent="0.2">
      <c r="A19" s="32" t="s">
        <v>22</v>
      </c>
      <c r="B19" s="29">
        <v>17</v>
      </c>
      <c r="D19" s="37"/>
      <c r="E19" s="37"/>
      <c r="H19" s="34"/>
      <c r="I19" s="36"/>
      <c r="J19" s="36"/>
    </row>
    <row r="20" spans="1:10" ht="13.15" customHeight="1" x14ac:dyDescent="0.2">
      <c r="A20" s="32" t="s">
        <v>23</v>
      </c>
      <c r="B20" s="29">
        <v>18</v>
      </c>
      <c r="D20" s="37">
        <v>142064.29999999999</v>
      </c>
      <c r="E20" s="37">
        <v>52738.35</v>
      </c>
      <c r="H20" s="34"/>
      <c r="I20" s="36"/>
      <c r="J20" s="36"/>
    </row>
    <row r="21" spans="1:10" ht="13.15" customHeight="1" x14ac:dyDescent="0.2">
      <c r="A21" s="32" t="s">
        <v>24</v>
      </c>
      <c r="B21" s="29">
        <v>19</v>
      </c>
      <c r="D21" s="37"/>
      <c r="E21" s="37"/>
      <c r="H21" s="34"/>
      <c r="I21" s="36"/>
      <c r="J21" s="36"/>
    </row>
    <row r="22" spans="1:10" ht="13.15" customHeight="1" x14ac:dyDescent="0.2">
      <c r="A22" s="32" t="s">
        <v>25</v>
      </c>
      <c r="B22" s="29">
        <v>20</v>
      </c>
      <c r="D22" s="37">
        <v>13343.4</v>
      </c>
      <c r="E22" s="37">
        <v>7281.05</v>
      </c>
      <c r="H22" s="34"/>
      <c r="I22" s="36"/>
      <c r="J22" s="36"/>
    </row>
    <row r="23" spans="1:10" ht="13.15" customHeight="1" x14ac:dyDescent="0.2">
      <c r="A23" s="32" t="s">
        <v>26</v>
      </c>
      <c r="B23" s="29">
        <v>21</v>
      </c>
      <c r="D23" s="37">
        <v>7273</v>
      </c>
      <c r="E23" s="37">
        <v>1916.95</v>
      </c>
      <c r="H23" s="34"/>
      <c r="I23" s="36"/>
      <c r="J23" s="36"/>
    </row>
    <row r="24" spans="1:10" ht="13.15" customHeight="1" x14ac:dyDescent="0.2">
      <c r="A24" s="32" t="s">
        <v>27</v>
      </c>
      <c r="B24" s="29">
        <v>22</v>
      </c>
      <c r="D24" s="37">
        <v>15878.1</v>
      </c>
      <c r="E24" s="37">
        <v>193.2</v>
      </c>
      <c r="H24" s="34"/>
      <c r="I24" s="36"/>
      <c r="J24" s="36"/>
    </row>
    <row r="25" spans="1:10" ht="13.15" customHeight="1" x14ac:dyDescent="0.2">
      <c r="A25" s="32" t="s">
        <v>28</v>
      </c>
      <c r="B25" s="29">
        <v>23</v>
      </c>
      <c r="D25" s="37">
        <v>18610.2</v>
      </c>
      <c r="E25" s="37">
        <v>9694.65</v>
      </c>
      <c r="H25" s="34"/>
      <c r="I25" s="36"/>
      <c r="J25" s="36"/>
    </row>
    <row r="26" spans="1:10" ht="13.15" customHeight="1" x14ac:dyDescent="0.2">
      <c r="A26" s="32" t="s">
        <v>29</v>
      </c>
      <c r="B26" s="29">
        <v>24</v>
      </c>
      <c r="D26" s="37">
        <v>3480.8</v>
      </c>
      <c r="E26" s="37">
        <v>1850.45</v>
      </c>
      <c r="H26" s="34"/>
      <c r="I26" s="36"/>
      <c r="J26" s="36"/>
    </row>
    <row r="27" spans="1:10" ht="13.15" customHeight="1" x14ac:dyDescent="0.2">
      <c r="A27" s="32" t="s">
        <v>30</v>
      </c>
      <c r="B27" s="29">
        <v>25</v>
      </c>
      <c r="D27" s="37">
        <v>14281.4</v>
      </c>
      <c r="E27" s="37">
        <v>2593.85</v>
      </c>
      <c r="H27" s="34"/>
      <c r="I27" s="36"/>
      <c r="J27" s="36"/>
    </row>
    <row r="28" spans="1:10" ht="13.15" customHeight="1" x14ac:dyDescent="0.2">
      <c r="A28" s="32" t="s">
        <v>31</v>
      </c>
      <c r="B28" s="29">
        <v>26</v>
      </c>
      <c r="D28" s="37">
        <v>9643.9</v>
      </c>
      <c r="E28" s="37">
        <v>2718.8</v>
      </c>
      <c r="H28" s="34"/>
      <c r="I28" s="36"/>
      <c r="J28" s="36"/>
    </row>
    <row r="29" spans="1:10" ht="13.15" customHeight="1" x14ac:dyDescent="0.2">
      <c r="A29" s="32" t="s">
        <v>32</v>
      </c>
      <c r="B29" s="29">
        <v>27</v>
      </c>
      <c r="D29" s="37">
        <v>197274.7</v>
      </c>
      <c r="E29" s="37">
        <v>92650.6</v>
      </c>
      <c r="H29" s="34"/>
      <c r="I29" s="36"/>
      <c r="J29" s="36"/>
    </row>
    <row r="30" spans="1:10" ht="13.15" customHeight="1" x14ac:dyDescent="0.2">
      <c r="A30" s="32" t="s">
        <v>33</v>
      </c>
      <c r="B30" s="29">
        <v>28</v>
      </c>
      <c r="D30" s="37"/>
      <c r="E30" s="37"/>
      <c r="H30" s="34"/>
      <c r="I30" s="36"/>
      <c r="J30" s="36"/>
    </row>
    <row r="31" spans="1:10" ht="13.15" customHeight="1" x14ac:dyDescent="0.2">
      <c r="A31" s="32" t="s">
        <v>34</v>
      </c>
      <c r="B31" s="29">
        <v>29</v>
      </c>
      <c r="D31" s="37">
        <v>2391645.2000000002</v>
      </c>
      <c r="E31" s="37">
        <v>809744.6</v>
      </c>
      <c r="H31" s="34"/>
      <c r="I31" s="36"/>
      <c r="J31" s="36"/>
    </row>
    <row r="32" spans="1:10" ht="13.15" customHeight="1" x14ac:dyDescent="0.2">
      <c r="A32" s="32" t="s">
        <v>35</v>
      </c>
      <c r="B32" s="29">
        <v>30</v>
      </c>
      <c r="D32" s="37">
        <v>399.7</v>
      </c>
      <c r="E32" s="37">
        <v>323.75</v>
      </c>
      <c r="H32" s="34"/>
      <c r="I32" s="36"/>
      <c r="J32" s="36"/>
    </row>
    <row r="33" spans="1:10" ht="13.15" customHeight="1" x14ac:dyDescent="0.2">
      <c r="A33" s="32" t="s">
        <v>36</v>
      </c>
      <c r="B33" s="29">
        <v>31</v>
      </c>
      <c r="D33" s="37">
        <v>543578</v>
      </c>
      <c r="E33" s="37">
        <v>187646.2</v>
      </c>
      <c r="H33" s="34"/>
      <c r="I33" s="36"/>
      <c r="J33" s="36"/>
    </row>
    <row r="34" spans="1:10" ht="13.15" customHeight="1" x14ac:dyDescent="0.2">
      <c r="A34" s="32" t="s">
        <v>37</v>
      </c>
      <c r="B34" s="29">
        <v>32</v>
      </c>
      <c r="D34" s="37">
        <v>24119.200000000001</v>
      </c>
      <c r="E34" s="37">
        <v>9569.35</v>
      </c>
      <c r="H34" s="34"/>
      <c r="I34" s="36"/>
      <c r="J34" s="36"/>
    </row>
    <row r="35" spans="1:10" ht="13.15" customHeight="1" x14ac:dyDescent="0.2">
      <c r="A35" s="32" t="s">
        <v>38</v>
      </c>
      <c r="B35" s="29">
        <v>33</v>
      </c>
      <c r="D35" s="37">
        <v>4225.8999999999996</v>
      </c>
      <c r="E35" s="37">
        <v>2181.1999999999998</v>
      </c>
      <c r="H35" s="34"/>
      <c r="I35" s="36"/>
      <c r="J35" s="36"/>
    </row>
    <row r="36" spans="1:10" ht="13.15" customHeight="1" x14ac:dyDescent="0.2">
      <c r="A36" s="32" t="s">
        <v>39</v>
      </c>
      <c r="B36" s="29">
        <v>34</v>
      </c>
      <c r="D36" s="37">
        <v>3216.5</v>
      </c>
      <c r="E36" s="37">
        <v>815.15</v>
      </c>
      <c r="H36" s="34"/>
      <c r="I36" s="36"/>
      <c r="J36" s="36"/>
    </row>
    <row r="37" spans="1:10" ht="13.15" customHeight="1" x14ac:dyDescent="0.2">
      <c r="A37" s="32" t="s">
        <v>40</v>
      </c>
      <c r="B37" s="29">
        <v>35</v>
      </c>
      <c r="D37" s="37">
        <v>1086778</v>
      </c>
      <c r="E37" s="37">
        <v>670344.85</v>
      </c>
      <c r="H37" s="34"/>
      <c r="I37" s="36"/>
      <c r="J37" s="36"/>
    </row>
    <row r="38" spans="1:10" ht="13.15" customHeight="1" x14ac:dyDescent="0.2">
      <c r="A38" s="32" t="s">
        <v>41</v>
      </c>
      <c r="B38" s="29">
        <v>36</v>
      </c>
      <c r="D38" s="37">
        <v>1314089</v>
      </c>
      <c r="E38" s="37">
        <v>628989.19999999995</v>
      </c>
      <c r="H38" s="34"/>
      <c r="I38" s="36"/>
      <c r="J38" s="36"/>
    </row>
    <row r="39" spans="1:10" ht="13.15" customHeight="1" x14ac:dyDescent="0.2">
      <c r="A39" s="32" t="s">
        <v>42</v>
      </c>
      <c r="B39" s="29">
        <v>37</v>
      </c>
      <c r="D39" s="37">
        <v>567234.5</v>
      </c>
      <c r="E39" s="37">
        <v>191508.1</v>
      </c>
      <c r="H39" s="34"/>
      <c r="I39" s="36"/>
      <c r="J39" s="36"/>
    </row>
    <row r="40" spans="1:10" ht="13.15" customHeight="1" x14ac:dyDescent="0.2">
      <c r="A40" s="32" t="s">
        <v>43</v>
      </c>
      <c r="B40" s="29">
        <v>38</v>
      </c>
      <c r="D40" s="37">
        <v>10338.299999999999</v>
      </c>
      <c r="E40" s="37">
        <v>6430.2</v>
      </c>
      <c r="H40" s="34"/>
      <c r="I40" s="36"/>
      <c r="J40" s="36"/>
    </row>
    <row r="41" spans="1:10" ht="13.15" customHeight="1" x14ac:dyDescent="0.2">
      <c r="A41" s="32" t="s">
        <v>44</v>
      </c>
      <c r="B41" s="29">
        <v>39</v>
      </c>
      <c r="D41" s="37">
        <v>10437.700000000001</v>
      </c>
      <c r="E41" s="37">
        <v>2752.05</v>
      </c>
      <c r="H41" s="34"/>
      <c r="I41" s="36"/>
      <c r="J41" s="36"/>
    </row>
    <row r="42" spans="1:10" ht="13.15" customHeight="1" x14ac:dyDescent="0.2">
      <c r="A42" s="32" t="s">
        <v>45</v>
      </c>
      <c r="B42" s="29">
        <v>40</v>
      </c>
      <c r="D42" s="37"/>
      <c r="E42" s="37"/>
      <c r="H42" s="34"/>
      <c r="I42" s="36"/>
      <c r="J42" s="36"/>
    </row>
    <row r="43" spans="1:10" ht="13.15" customHeight="1" x14ac:dyDescent="0.2">
      <c r="A43" s="32" t="s">
        <v>46</v>
      </c>
      <c r="B43" s="29">
        <v>41</v>
      </c>
      <c r="D43" s="37">
        <v>777418.6</v>
      </c>
      <c r="E43" s="37">
        <v>365120.7</v>
      </c>
      <c r="H43" s="34"/>
      <c r="I43" s="36"/>
      <c r="J43" s="36"/>
    </row>
    <row r="44" spans="1:10" ht="13.15" customHeight="1" x14ac:dyDescent="0.2">
      <c r="A44" s="32" t="s">
        <v>47</v>
      </c>
      <c r="B44" s="29">
        <v>42</v>
      </c>
      <c r="D44" s="37">
        <v>319974.2</v>
      </c>
      <c r="E44" s="37">
        <v>184363.55</v>
      </c>
      <c r="H44" s="34"/>
      <c r="I44" s="36"/>
      <c r="J44" s="36"/>
    </row>
    <row r="45" spans="1:10" ht="13.15" customHeight="1" x14ac:dyDescent="0.2">
      <c r="A45" s="32" t="s">
        <v>48</v>
      </c>
      <c r="B45" s="29">
        <v>43</v>
      </c>
      <c r="D45" s="37">
        <v>224600.6</v>
      </c>
      <c r="E45" s="37">
        <v>80092.95</v>
      </c>
      <c r="H45" s="34"/>
      <c r="I45" s="36"/>
      <c r="J45" s="36"/>
    </row>
    <row r="46" spans="1:10" ht="13.15" customHeight="1" x14ac:dyDescent="0.2">
      <c r="A46" s="32" t="s">
        <v>49</v>
      </c>
      <c r="B46" s="29">
        <v>44</v>
      </c>
      <c r="D46" s="37">
        <v>227619.7</v>
      </c>
      <c r="E46" s="37">
        <v>122635.8</v>
      </c>
      <c r="H46" s="34"/>
      <c r="I46" s="36"/>
      <c r="J46" s="36"/>
    </row>
    <row r="47" spans="1:10" ht="13.15" customHeight="1" x14ac:dyDescent="0.2">
      <c r="A47" s="32" t="s">
        <v>50</v>
      </c>
      <c r="B47" s="29">
        <v>45</v>
      </c>
      <c r="D47" s="37">
        <v>186916.8</v>
      </c>
      <c r="E47" s="37">
        <v>88417.35</v>
      </c>
      <c r="H47" s="34"/>
      <c r="I47" s="36"/>
      <c r="J47" s="36"/>
    </row>
    <row r="48" spans="1:10" ht="13.15" customHeight="1" x14ac:dyDescent="0.2">
      <c r="A48" s="32" t="s">
        <v>51</v>
      </c>
      <c r="B48" s="29">
        <v>46</v>
      </c>
      <c r="D48" s="37">
        <v>316536.84999999998</v>
      </c>
      <c r="E48" s="37">
        <v>230522.95</v>
      </c>
      <c r="H48" s="34"/>
      <c r="I48" s="36"/>
      <c r="J48" s="36"/>
    </row>
    <row r="49" spans="1:10" ht="13.15" customHeight="1" x14ac:dyDescent="0.2">
      <c r="A49" s="32" t="s">
        <v>52</v>
      </c>
      <c r="B49" s="29">
        <v>47</v>
      </c>
      <c r="D49" s="37">
        <v>24984.399999999998</v>
      </c>
      <c r="E49" s="37">
        <v>26324.2</v>
      </c>
      <c r="H49" s="34"/>
      <c r="I49" s="36"/>
      <c r="J49" s="36"/>
    </row>
    <row r="50" spans="1:10" ht="13.15" customHeight="1" x14ac:dyDescent="0.2">
      <c r="A50" s="32" t="s">
        <v>53</v>
      </c>
      <c r="B50" s="29">
        <v>48</v>
      </c>
      <c r="D50" s="37">
        <v>2827367.2</v>
      </c>
      <c r="E50" s="37">
        <v>1188830.3</v>
      </c>
      <c r="H50" s="34"/>
      <c r="I50" s="36"/>
      <c r="J50" s="36"/>
    </row>
    <row r="51" spans="1:10" ht="13.15" customHeight="1" x14ac:dyDescent="0.2">
      <c r="A51" s="32" t="s">
        <v>54</v>
      </c>
      <c r="B51" s="29">
        <v>49</v>
      </c>
      <c r="D51" s="37">
        <v>670043.5</v>
      </c>
      <c r="E51" s="37">
        <v>286947.12</v>
      </c>
      <c r="H51" s="34"/>
      <c r="I51" s="36"/>
      <c r="J51" s="36"/>
    </row>
    <row r="52" spans="1:10" ht="13.15" customHeight="1" x14ac:dyDescent="0.2">
      <c r="A52" s="32" t="s">
        <v>55</v>
      </c>
      <c r="B52" s="29">
        <v>50</v>
      </c>
      <c r="D52" s="37">
        <v>2663905.2999999998</v>
      </c>
      <c r="E52" s="37">
        <v>1680807.45</v>
      </c>
      <c r="H52" s="34"/>
      <c r="I52" s="36"/>
      <c r="J52" s="36"/>
    </row>
    <row r="53" spans="1:10" ht="13.15" customHeight="1" x14ac:dyDescent="0.2">
      <c r="A53" s="32" t="s">
        <v>56</v>
      </c>
      <c r="B53" s="29">
        <v>51</v>
      </c>
      <c r="D53" s="37">
        <v>682924.9</v>
      </c>
      <c r="E53" s="37">
        <v>337671.25</v>
      </c>
      <c r="H53" s="34"/>
      <c r="I53" s="36"/>
      <c r="J53" s="36"/>
    </row>
    <row r="54" spans="1:10" ht="13.15" customHeight="1" x14ac:dyDescent="0.2">
      <c r="A54" s="32" t="s">
        <v>57</v>
      </c>
      <c r="B54" s="29">
        <v>52</v>
      </c>
      <c r="D54" s="37">
        <v>3077676</v>
      </c>
      <c r="E54" s="37">
        <v>1241147.95</v>
      </c>
      <c r="H54" s="34"/>
      <c r="I54" s="36"/>
      <c r="J54" s="36"/>
    </row>
    <row r="55" spans="1:10" ht="13.15" customHeight="1" x14ac:dyDescent="0.2">
      <c r="A55" s="32" t="s">
        <v>58</v>
      </c>
      <c r="B55" s="29">
        <v>53</v>
      </c>
      <c r="D55" s="37">
        <v>852016.2</v>
      </c>
      <c r="E55" s="37">
        <v>369486.95</v>
      </c>
      <c r="H55" s="34"/>
      <c r="I55" s="36"/>
      <c r="J55" s="36"/>
    </row>
    <row r="56" spans="1:10" ht="13.15" customHeight="1" x14ac:dyDescent="0.2">
      <c r="A56" s="32" t="s">
        <v>59</v>
      </c>
      <c r="B56" s="29">
        <v>54</v>
      </c>
      <c r="D56" s="37">
        <v>27426</v>
      </c>
      <c r="E56" s="37">
        <v>9428.2999999999993</v>
      </c>
      <c r="H56" s="34"/>
      <c r="I56" s="36"/>
      <c r="J56" s="36"/>
    </row>
    <row r="57" spans="1:10" ht="13.15" customHeight="1" x14ac:dyDescent="0.2">
      <c r="A57" s="32" t="s">
        <v>60</v>
      </c>
      <c r="B57" s="29">
        <v>55</v>
      </c>
      <c r="D57" s="37">
        <v>568942.5</v>
      </c>
      <c r="E57" s="37">
        <v>374253.25</v>
      </c>
      <c r="H57" s="34"/>
      <c r="I57" s="36"/>
      <c r="J57" s="36"/>
    </row>
    <row r="58" spans="1:10" ht="13.15" customHeight="1" x14ac:dyDescent="0.2">
      <c r="A58" s="32" t="s">
        <v>61</v>
      </c>
      <c r="B58" s="29">
        <v>56</v>
      </c>
      <c r="D58" s="37">
        <v>492073.4</v>
      </c>
      <c r="E58" s="37">
        <v>232592.15</v>
      </c>
      <c r="H58" s="34"/>
      <c r="I58" s="36"/>
      <c r="J58" s="36"/>
    </row>
    <row r="59" spans="1:10" ht="13.15" customHeight="1" x14ac:dyDescent="0.2">
      <c r="A59" s="32" t="s">
        <v>62</v>
      </c>
      <c r="B59" s="29">
        <v>57</v>
      </c>
      <c r="D59" s="37"/>
      <c r="E59" s="37"/>
      <c r="H59" s="34"/>
      <c r="I59" s="36"/>
      <c r="J59" s="36"/>
    </row>
    <row r="60" spans="1:10" ht="13.15" customHeight="1" x14ac:dyDescent="0.2">
      <c r="A60" s="32" t="s">
        <v>63</v>
      </c>
      <c r="B60" s="29">
        <v>58</v>
      </c>
      <c r="D60" s="37">
        <v>914451.2</v>
      </c>
      <c r="E60" s="37">
        <v>210898.45</v>
      </c>
      <c r="H60" s="34"/>
      <c r="I60" s="36"/>
      <c r="J60" s="36"/>
    </row>
    <row r="61" spans="1:10" ht="13.15" customHeight="1" x14ac:dyDescent="0.2">
      <c r="A61" s="32" t="s">
        <v>64</v>
      </c>
      <c r="B61" s="29">
        <v>59</v>
      </c>
      <c r="D61" s="37">
        <v>848208.9</v>
      </c>
      <c r="E61" s="37">
        <v>373553.25</v>
      </c>
      <c r="H61" s="34"/>
      <c r="I61" s="36"/>
      <c r="J61" s="36"/>
    </row>
    <row r="62" spans="1:10" ht="13.15" customHeight="1" x14ac:dyDescent="0.2">
      <c r="A62" s="32" t="s">
        <v>65</v>
      </c>
      <c r="B62" s="29">
        <v>60</v>
      </c>
      <c r="D62" s="37"/>
      <c r="E62" s="37"/>
      <c r="H62" s="34"/>
      <c r="I62" s="36"/>
      <c r="J62" s="36"/>
    </row>
    <row r="63" spans="1:10" ht="13.15" customHeight="1" x14ac:dyDescent="0.2">
      <c r="A63" s="32" t="s">
        <v>66</v>
      </c>
      <c r="B63" s="29">
        <v>61</v>
      </c>
      <c r="D63" s="37">
        <v>12486.6</v>
      </c>
      <c r="E63" s="37">
        <v>6347.6</v>
      </c>
      <c r="H63" s="34"/>
      <c r="I63" s="36"/>
      <c r="J63" s="36"/>
    </row>
    <row r="64" spans="1:10" ht="13.15" customHeight="1" x14ac:dyDescent="0.2">
      <c r="A64" s="32" t="s">
        <v>67</v>
      </c>
      <c r="B64" s="29">
        <v>62</v>
      </c>
      <c r="D64" s="37">
        <v>11359.6</v>
      </c>
      <c r="E64" s="37">
        <v>2350.9499999999998</v>
      </c>
      <c r="H64" s="34"/>
      <c r="I64" s="36"/>
      <c r="J64" s="36"/>
    </row>
    <row r="65" spans="1:13" ht="13.15" customHeight="1" x14ac:dyDescent="0.2">
      <c r="A65" s="32" t="s">
        <v>68</v>
      </c>
      <c r="B65" s="29">
        <v>63</v>
      </c>
      <c r="D65" s="37">
        <v>5342.4</v>
      </c>
      <c r="E65" s="37">
        <v>5448.8</v>
      </c>
      <c r="H65" s="34"/>
      <c r="I65" s="36"/>
      <c r="J65" s="36"/>
    </row>
    <row r="66" spans="1:13" ht="13.15" customHeight="1" x14ac:dyDescent="0.2">
      <c r="A66" s="32" t="s">
        <v>69</v>
      </c>
      <c r="B66" s="29">
        <v>64</v>
      </c>
      <c r="D66" s="37">
        <v>1123255.7</v>
      </c>
      <c r="E66" s="37">
        <v>527742.82999999996</v>
      </c>
      <c r="H66" s="34"/>
      <c r="I66" s="36"/>
      <c r="J66" s="36"/>
    </row>
    <row r="67" spans="1:13" ht="13.15" customHeight="1" x14ac:dyDescent="0.2">
      <c r="A67" s="32" t="s">
        <v>70</v>
      </c>
      <c r="B67" s="29">
        <v>65</v>
      </c>
      <c r="D67" s="37"/>
      <c r="E67" s="37"/>
      <c r="H67" s="34"/>
      <c r="I67" s="36"/>
      <c r="J67" s="36"/>
    </row>
    <row r="68" spans="1:13" ht="13.15" customHeight="1" x14ac:dyDescent="0.2">
      <c r="A68" s="32" t="s">
        <v>71</v>
      </c>
      <c r="B68" s="29">
        <v>66</v>
      </c>
      <c r="D68" s="37">
        <v>478378.6</v>
      </c>
      <c r="E68" s="37">
        <v>177941.75</v>
      </c>
      <c r="H68" s="34"/>
      <c r="I68" s="36"/>
      <c r="J68" s="36"/>
    </row>
    <row r="69" spans="1:13" ht="13.15" customHeight="1" x14ac:dyDescent="0.2">
      <c r="A69" s="32" t="s">
        <v>72</v>
      </c>
      <c r="B69" s="29">
        <v>67</v>
      </c>
      <c r="D69" s="37"/>
      <c r="E69" s="37"/>
      <c r="M69" s="34"/>
    </row>
    <row r="70" spans="1:13" ht="13.15" customHeight="1" x14ac:dyDescent="0.2">
      <c r="D70" s="37"/>
      <c r="E70" s="37"/>
      <c r="H70" s="34"/>
      <c r="I70" s="33"/>
      <c r="J70" s="33"/>
      <c r="M70" s="34"/>
    </row>
    <row r="71" spans="1:13" ht="13.15" customHeight="1" x14ac:dyDescent="0.2">
      <c r="A71" s="29" t="s">
        <v>73</v>
      </c>
      <c r="D71" s="38">
        <f>SUM(D3:D69)</f>
        <v>33349389.249999996</v>
      </c>
      <c r="E71" s="38">
        <f>SUM(E3:E69)</f>
        <v>15939623.199999996</v>
      </c>
      <c r="F71" s="25"/>
      <c r="M71" s="34"/>
    </row>
    <row r="72" spans="1:13" x14ac:dyDescent="0.2">
      <c r="H72" s="34"/>
      <c r="I72" s="33"/>
      <c r="J72" s="33"/>
      <c r="M72" s="34"/>
    </row>
    <row r="73" spans="1:13" x14ac:dyDescent="0.2">
      <c r="A73" s="35" t="s">
        <v>74</v>
      </c>
      <c r="H73" s="34"/>
      <c r="I73" s="33"/>
      <c r="J73" s="33"/>
      <c r="M73" s="34"/>
    </row>
    <row r="74" spans="1:13" x14ac:dyDescent="0.2">
      <c r="H74" s="34"/>
      <c r="I74" s="33"/>
      <c r="J74" s="33"/>
    </row>
    <row r="75" spans="1:13" x14ac:dyDescent="0.2">
      <c r="H75" s="34"/>
      <c r="I75" s="33"/>
      <c r="J75" s="33"/>
    </row>
    <row r="76" spans="1:13" x14ac:dyDescent="0.2">
      <c r="H76" s="34"/>
      <c r="I76" s="33"/>
      <c r="J76" s="33"/>
    </row>
    <row r="77" spans="1:13" x14ac:dyDescent="0.2">
      <c r="H77" s="34"/>
      <c r="I77" s="33"/>
      <c r="J77" s="33"/>
    </row>
    <row r="78" spans="1:13" x14ac:dyDescent="0.2">
      <c r="H78" s="34"/>
      <c r="I78" s="33"/>
      <c r="J78" s="33"/>
    </row>
    <row r="79" spans="1:13" x14ac:dyDescent="0.2">
      <c r="H79" s="34"/>
      <c r="I79" s="33"/>
      <c r="J79" s="33"/>
    </row>
    <row r="80" spans="1:13" x14ac:dyDescent="0.2">
      <c r="H80" s="34"/>
      <c r="I80" s="33"/>
      <c r="J80" s="33"/>
    </row>
    <row r="81" spans="8:10" x14ac:dyDescent="0.2">
      <c r="H81" s="34"/>
      <c r="I81" s="33"/>
      <c r="J81" s="33"/>
    </row>
    <row r="84" spans="8:10" x14ac:dyDescent="0.2">
      <c r="H84" s="34"/>
      <c r="I84" s="33"/>
      <c r="J84" s="33"/>
    </row>
    <row r="85" spans="8:10" x14ac:dyDescent="0.2">
      <c r="H85" s="34"/>
      <c r="I85" s="33"/>
      <c r="J85" s="33"/>
    </row>
    <row r="86" spans="8:10" x14ac:dyDescent="0.2">
      <c r="H86" s="34"/>
      <c r="I86" s="33"/>
      <c r="J86" s="33"/>
    </row>
    <row r="87" spans="8:10" x14ac:dyDescent="0.2">
      <c r="H87" s="34"/>
      <c r="I87" s="33"/>
      <c r="J87" s="33"/>
    </row>
    <row r="88" spans="8:10" x14ac:dyDescent="0.2">
      <c r="H88" s="34"/>
      <c r="I88" s="33"/>
      <c r="J88" s="33"/>
    </row>
    <row r="89" spans="8:10" x14ac:dyDescent="0.2">
      <c r="H89" s="34"/>
      <c r="I89" s="33"/>
      <c r="J89" s="33"/>
    </row>
    <row r="90" spans="8:10" x14ac:dyDescent="0.2">
      <c r="H90" s="34"/>
      <c r="I90" s="33"/>
      <c r="J90" s="33"/>
    </row>
    <row r="91" spans="8:10" x14ac:dyDescent="0.2">
      <c r="H91" s="34"/>
      <c r="I91" s="33"/>
      <c r="J91" s="33"/>
    </row>
    <row r="93" spans="8:10" x14ac:dyDescent="0.2">
      <c r="H93" s="34"/>
      <c r="I93" s="33"/>
      <c r="J93" s="33"/>
    </row>
    <row r="94" spans="8:10" x14ac:dyDescent="0.2">
      <c r="H94" s="34"/>
      <c r="I94" s="33"/>
      <c r="J94" s="33"/>
    </row>
    <row r="95" spans="8:10" x14ac:dyDescent="0.2">
      <c r="H95" s="34"/>
      <c r="I95" s="33"/>
      <c r="J95" s="33"/>
    </row>
    <row r="96" spans="8:10" x14ac:dyDescent="0.2">
      <c r="H96" s="34"/>
      <c r="I96" s="33"/>
      <c r="J96" s="33"/>
    </row>
    <row r="97" spans="8:10" x14ac:dyDescent="0.2">
      <c r="H97" s="34"/>
      <c r="I97" s="33"/>
      <c r="J97" s="33"/>
    </row>
    <row r="98" spans="8:10" x14ac:dyDescent="0.2">
      <c r="H98" s="34"/>
      <c r="I98" s="33"/>
      <c r="J98" s="33"/>
    </row>
    <row r="109" spans="8:10" ht="15" x14ac:dyDescent="0.25">
      <c r="I109" s="1"/>
      <c r="J109" s="1"/>
    </row>
    <row r="120" spans="9:10" ht="15" x14ac:dyDescent="0.25">
      <c r="I120" s="27"/>
      <c r="J120" s="27"/>
    </row>
    <row r="124" spans="9:10" ht="15" x14ac:dyDescent="0.25">
      <c r="I124" s="5"/>
    </row>
    <row r="125" spans="9:10" ht="15" x14ac:dyDescent="0.25">
      <c r="J125" s="26"/>
    </row>
    <row r="128" spans="9:10" ht="15" x14ac:dyDescent="0.25">
      <c r="J128" s="4"/>
    </row>
    <row r="129" spans="10:10" ht="15" x14ac:dyDescent="0.25">
      <c r="J129" s="3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Normal="100" workbookViewId="0">
      <selection activeCell="E31" sqref="E31"/>
    </sheetView>
  </sheetViews>
  <sheetFormatPr defaultRowHeight="12.75" x14ac:dyDescent="0.2"/>
  <cols>
    <col min="1" max="1" width="21.140625" style="29" customWidth="1"/>
    <col min="2" max="3" width="10.5703125" style="29" customWidth="1"/>
    <col min="4" max="6" width="18.42578125" style="29" customWidth="1"/>
    <col min="7" max="7" width="9.140625" style="29" customWidth="1"/>
    <col min="8" max="8" width="11.140625" style="29" customWidth="1"/>
    <col min="9" max="9" width="19.5703125" style="29" customWidth="1"/>
    <col min="10" max="10" width="15.42578125" style="29" customWidth="1"/>
    <col min="11" max="11" width="14.28515625" style="29" customWidth="1"/>
    <col min="12" max="12" width="8.42578125" style="29" customWidth="1"/>
    <col min="13" max="16384" width="9.140625" style="29"/>
  </cols>
  <sheetData>
    <row r="1" spans="1:12" ht="13.15" customHeight="1" x14ac:dyDescent="0.2">
      <c r="A1" s="28" t="s">
        <v>80</v>
      </c>
      <c r="D1" s="30" t="s">
        <v>0</v>
      </c>
      <c r="E1" s="30" t="s">
        <v>1</v>
      </c>
      <c r="F1" s="30"/>
    </row>
    <row r="2" spans="1:12" ht="15" x14ac:dyDescent="0.25">
      <c r="A2" s="29" t="s">
        <v>2</v>
      </c>
      <c r="B2" s="29" t="s">
        <v>3</v>
      </c>
      <c r="D2" s="25" t="s">
        <v>4</v>
      </c>
      <c r="E2" s="25" t="s">
        <v>5</v>
      </c>
      <c r="F2" s="25"/>
      <c r="G2" s="31"/>
      <c r="L2" s="2"/>
    </row>
    <row r="3" spans="1:12" ht="13.15" customHeight="1" x14ac:dyDescent="0.25">
      <c r="A3" s="32" t="s">
        <v>6</v>
      </c>
      <c r="B3" s="29">
        <v>1</v>
      </c>
      <c r="D3" s="39">
        <v>303667</v>
      </c>
      <c r="E3" s="39">
        <v>135510.54999999999</v>
      </c>
      <c r="H3" s="34"/>
      <c r="I3" s="36"/>
      <c r="J3" s="36"/>
    </row>
    <row r="4" spans="1:12" ht="13.15" customHeight="1" x14ac:dyDescent="0.25">
      <c r="A4" s="32" t="s">
        <v>7</v>
      </c>
      <c r="B4" s="29">
        <v>2</v>
      </c>
      <c r="D4" s="39">
        <v>18419.8</v>
      </c>
      <c r="E4" s="39">
        <v>9724.4</v>
      </c>
      <c r="H4" s="34"/>
      <c r="I4" s="36"/>
      <c r="J4" s="36"/>
    </row>
    <row r="5" spans="1:12" ht="13.15" customHeight="1" x14ac:dyDescent="0.25">
      <c r="A5" s="32" t="s">
        <v>8</v>
      </c>
      <c r="B5" s="29">
        <v>3</v>
      </c>
      <c r="D5" s="39">
        <v>180840.1</v>
      </c>
      <c r="E5" s="39">
        <v>70212.45</v>
      </c>
      <c r="H5" s="34"/>
      <c r="I5" s="36"/>
      <c r="J5" s="36"/>
    </row>
    <row r="6" spans="1:12" ht="13.15" customHeight="1" x14ac:dyDescent="0.25">
      <c r="A6" s="32" t="s">
        <v>9</v>
      </c>
      <c r="B6" s="29">
        <v>4</v>
      </c>
      <c r="D6" s="39">
        <v>3231.2</v>
      </c>
      <c r="E6" s="39">
        <v>3676.75</v>
      </c>
      <c r="H6" s="34"/>
      <c r="I6" s="36"/>
      <c r="J6" s="36"/>
    </row>
    <row r="7" spans="1:12" ht="13.15" customHeight="1" x14ac:dyDescent="0.25">
      <c r="A7" s="32" t="s">
        <v>10</v>
      </c>
      <c r="B7" s="29">
        <v>5</v>
      </c>
      <c r="D7" s="39">
        <v>1020815.2</v>
      </c>
      <c r="E7" s="39">
        <v>580201.65</v>
      </c>
      <c r="H7" s="34"/>
      <c r="I7" s="36"/>
      <c r="J7" s="36"/>
    </row>
    <row r="8" spans="1:12" ht="13.15" customHeight="1" x14ac:dyDescent="0.25">
      <c r="A8" s="32" t="s">
        <v>11</v>
      </c>
      <c r="B8" s="29">
        <v>6</v>
      </c>
      <c r="D8" s="39">
        <v>3071188.67</v>
      </c>
      <c r="E8" s="39">
        <v>1373772.4</v>
      </c>
      <c r="H8" s="34"/>
      <c r="I8" s="36"/>
      <c r="J8" s="36"/>
    </row>
    <row r="9" spans="1:12" ht="13.15" customHeight="1" x14ac:dyDescent="0.25">
      <c r="A9" s="32" t="s">
        <v>12</v>
      </c>
      <c r="B9" s="29">
        <v>7</v>
      </c>
      <c r="D9" s="39">
        <v>3212.3</v>
      </c>
      <c r="E9" s="39">
        <v>1935.5</v>
      </c>
      <c r="F9" s="25"/>
      <c r="H9" s="34"/>
      <c r="I9" s="36"/>
      <c r="J9" s="36"/>
    </row>
    <row r="10" spans="1:12" ht="13.15" customHeight="1" x14ac:dyDescent="0.25">
      <c r="A10" s="32" t="s">
        <v>13</v>
      </c>
      <c r="B10" s="29">
        <v>8</v>
      </c>
      <c r="D10" s="39">
        <v>236248.6</v>
      </c>
      <c r="E10" s="39">
        <v>89812.1</v>
      </c>
      <c r="H10" s="34"/>
      <c r="I10" s="36"/>
      <c r="J10" s="36"/>
    </row>
    <row r="11" spans="1:12" ht="13.15" customHeight="1" x14ac:dyDescent="0.25">
      <c r="A11" s="32" t="s">
        <v>14</v>
      </c>
      <c r="B11" s="29">
        <v>9</v>
      </c>
      <c r="D11" s="39">
        <v>87211.6</v>
      </c>
      <c r="E11" s="39">
        <v>37667</v>
      </c>
      <c r="H11" s="34"/>
      <c r="I11" s="36"/>
      <c r="J11" s="36"/>
    </row>
    <row r="12" spans="1:12" ht="13.15" customHeight="1" x14ac:dyDescent="0.25">
      <c r="A12" s="32" t="s">
        <v>15</v>
      </c>
      <c r="B12" s="29">
        <v>10</v>
      </c>
      <c r="D12" s="39">
        <v>136786.29999999999</v>
      </c>
      <c r="E12" s="39">
        <v>78286.95</v>
      </c>
      <c r="H12" s="34"/>
      <c r="I12" s="36"/>
      <c r="J12" s="36"/>
    </row>
    <row r="13" spans="1:12" ht="13.15" customHeight="1" x14ac:dyDescent="0.25">
      <c r="A13" s="32" t="s">
        <v>16</v>
      </c>
      <c r="B13" s="29">
        <v>11</v>
      </c>
      <c r="D13" s="39">
        <v>1351479.4</v>
      </c>
      <c r="E13" s="39">
        <v>377951</v>
      </c>
      <c r="H13" s="34"/>
      <c r="I13" s="36"/>
      <c r="J13" s="36"/>
    </row>
    <row r="14" spans="1:12" ht="13.15" customHeight="1" x14ac:dyDescent="0.25">
      <c r="A14" s="32" t="s">
        <v>17</v>
      </c>
      <c r="B14" s="29">
        <v>12</v>
      </c>
      <c r="D14" s="39">
        <v>15516.9</v>
      </c>
      <c r="E14" s="39">
        <v>7849.1</v>
      </c>
      <c r="F14" s="25"/>
      <c r="H14" s="34"/>
      <c r="I14" s="36"/>
      <c r="J14" s="36"/>
    </row>
    <row r="15" spans="1:12" ht="13.15" customHeight="1" x14ac:dyDescent="0.25">
      <c r="A15" s="32" t="s">
        <v>18</v>
      </c>
      <c r="B15" s="29">
        <v>13</v>
      </c>
      <c r="D15" s="39">
        <v>3650464.8</v>
      </c>
      <c r="E15" s="39">
        <v>1389763.2</v>
      </c>
      <c r="H15" s="34"/>
      <c r="I15" s="36"/>
      <c r="J15" s="36"/>
    </row>
    <row r="16" spans="1:12" ht="13.15" customHeight="1" x14ac:dyDescent="0.25">
      <c r="A16" s="32" t="s">
        <v>19</v>
      </c>
      <c r="B16" s="29">
        <v>14</v>
      </c>
      <c r="D16" s="39">
        <v>14115.5</v>
      </c>
      <c r="E16" s="39">
        <v>4672.5</v>
      </c>
      <c r="H16" s="34"/>
      <c r="I16" s="36"/>
      <c r="J16" s="36"/>
    </row>
    <row r="17" spans="1:10" ht="13.15" customHeight="1" x14ac:dyDescent="0.25">
      <c r="A17" s="32" t="s">
        <v>20</v>
      </c>
      <c r="B17" s="29">
        <v>15</v>
      </c>
      <c r="D17" s="39"/>
      <c r="E17" s="39"/>
      <c r="H17" s="34"/>
      <c r="I17" s="36"/>
      <c r="J17" s="36"/>
    </row>
    <row r="18" spans="1:10" ht="13.15" customHeight="1" x14ac:dyDescent="0.25">
      <c r="A18" s="32" t="s">
        <v>21</v>
      </c>
      <c r="B18" s="29">
        <v>16</v>
      </c>
      <c r="D18" s="39">
        <v>3121619.2</v>
      </c>
      <c r="E18" s="39">
        <v>1856739.1500000001</v>
      </c>
      <c r="H18" s="34"/>
      <c r="I18" s="36"/>
      <c r="J18" s="36"/>
    </row>
    <row r="19" spans="1:10" ht="13.15" customHeight="1" x14ac:dyDescent="0.25">
      <c r="A19" s="32" t="s">
        <v>22</v>
      </c>
      <c r="B19" s="29">
        <v>17</v>
      </c>
      <c r="D19" s="39">
        <v>311189.09999999998</v>
      </c>
      <c r="E19" s="39">
        <v>200827.9</v>
      </c>
      <c r="H19" s="34"/>
      <c r="I19" s="36"/>
      <c r="J19" s="36"/>
    </row>
    <row r="20" spans="1:10" ht="13.15" customHeight="1" x14ac:dyDescent="0.25">
      <c r="A20" s="32" t="s">
        <v>23</v>
      </c>
      <c r="B20" s="29">
        <v>18</v>
      </c>
      <c r="D20" s="39">
        <v>204758.39999999999</v>
      </c>
      <c r="E20" s="39">
        <v>77607.600000000006</v>
      </c>
      <c r="H20" s="34"/>
      <c r="I20" s="36"/>
      <c r="J20" s="36"/>
    </row>
    <row r="21" spans="1:10" ht="13.15" customHeight="1" x14ac:dyDescent="0.25">
      <c r="A21" s="32" t="s">
        <v>24</v>
      </c>
      <c r="B21" s="29">
        <v>19</v>
      </c>
      <c r="D21" s="39">
        <v>39770.5</v>
      </c>
      <c r="E21" s="39">
        <v>16137.1</v>
      </c>
      <c r="H21" s="34"/>
      <c r="I21" s="36"/>
      <c r="J21" s="36"/>
    </row>
    <row r="22" spans="1:10" ht="13.15" customHeight="1" x14ac:dyDescent="0.25">
      <c r="A22" s="32" t="s">
        <v>25</v>
      </c>
      <c r="B22" s="29">
        <v>20</v>
      </c>
      <c r="D22" s="39">
        <v>15171.1</v>
      </c>
      <c r="E22" s="39">
        <v>11182.15</v>
      </c>
      <c r="H22" s="34"/>
      <c r="I22" s="36"/>
      <c r="J22" s="36"/>
    </row>
    <row r="23" spans="1:10" ht="13.15" customHeight="1" x14ac:dyDescent="0.25">
      <c r="A23" s="32" t="s">
        <v>26</v>
      </c>
      <c r="B23" s="29">
        <v>21</v>
      </c>
      <c r="D23" s="39">
        <v>46056.5</v>
      </c>
      <c r="E23" s="39">
        <v>2786.35</v>
      </c>
      <c r="H23" s="34"/>
      <c r="I23" s="36"/>
      <c r="J23" s="36"/>
    </row>
    <row r="24" spans="1:10" ht="13.15" customHeight="1" x14ac:dyDescent="0.25">
      <c r="A24" s="32" t="s">
        <v>27</v>
      </c>
      <c r="B24" s="29">
        <v>22</v>
      </c>
      <c r="D24" s="39">
        <v>3812.2</v>
      </c>
      <c r="E24" s="39">
        <v>525</v>
      </c>
      <c r="H24" s="34"/>
      <c r="I24" s="36"/>
      <c r="J24" s="36"/>
    </row>
    <row r="25" spans="1:10" ht="13.15" customHeight="1" x14ac:dyDescent="0.25">
      <c r="A25" s="32" t="s">
        <v>28</v>
      </c>
      <c r="B25" s="29">
        <v>23</v>
      </c>
      <c r="D25" s="39"/>
      <c r="E25" s="39"/>
      <c r="H25" s="34"/>
      <c r="I25" s="36"/>
      <c r="J25" s="36"/>
    </row>
    <row r="26" spans="1:10" ht="13.15" customHeight="1" x14ac:dyDescent="0.25">
      <c r="A26" s="32" t="s">
        <v>29</v>
      </c>
      <c r="B26" s="29">
        <v>24</v>
      </c>
      <c r="D26" s="39">
        <v>2583</v>
      </c>
      <c r="E26" s="39"/>
      <c r="H26" s="34"/>
      <c r="I26" s="36"/>
      <c r="J26" s="36"/>
    </row>
    <row r="27" spans="1:10" ht="13.15" customHeight="1" x14ac:dyDescent="0.25">
      <c r="A27" s="32" t="s">
        <v>30</v>
      </c>
      <c r="B27" s="29">
        <v>25</v>
      </c>
      <c r="D27" s="39"/>
      <c r="E27" s="39"/>
      <c r="H27" s="34"/>
      <c r="I27" s="36"/>
      <c r="J27" s="36"/>
    </row>
    <row r="28" spans="1:10" ht="13.15" customHeight="1" x14ac:dyDescent="0.25">
      <c r="A28" s="32" t="s">
        <v>31</v>
      </c>
      <c r="B28" s="29">
        <v>26</v>
      </c>
      <c r="D28" s="39">
        <v>16485.7</v>
      </c>
      <c r="E28" s="39">
        <v>24351.25</v>
      </c>
      <c r="H28" s="34"/>
      <c r="I28" s="36"/>
      <c r="J28" s="36"/>
    </row>
    <row r="29" spans="1:10" ht="13.15" customHeight="1" x14ac:dyDescent="0.25">
      <c r="A29" s="32" t="s">
        <v>32</v>
      </c>
      <c r="B29" s="29">
        <v>27</v>
      </c>
      <c r="D29" s="39">
        <v>110528.6</v>
      </c>
      <c r="E29" s="39">
        <v>86614.15</v>
      </c>
      <c r="H29" s="34"/>
      <c r="I29" s="36"/>
      <c r="J29" s="36"/>
    </row>
    <row r="30" spans="1:10" ht="13.15" customHeight="1" x14ac:dyDescent="0.25">
      <c r="A30" s="32" t="s">
        <v>33</v>
      </c>
      <c r="B30" s="29">
        <v>28</v>
      </c>
      <c r="D30" s="39">
        <v>62805.4</v>
      </c>
      <c r="E30" s="39">
        <v>25848.9</v>
      </c>
      <c r="H30" s="34"/>
      <c r="I30" s="36"/>
      <c r="J30" s="36"/>
    </row>
    <row r="31" spans="1:10" ht="13.15" customHeight="1" x14ac:dyDescent="0.25">
      <c r="A31" s="32" t="s">
        <v>34</v>
      </c>
      <c r="B31" s="29">
        <v>29</v>
      </c>
      <c r="D31" s="39">
        <v>1956840.2</v>
      </c>
      <c r="E31" s="39">
        <v>1319336.2</v>
      </c>
      <c r="H31" s="34"/>
      <c r="I31" s="36"/>
      <c r="J31" s="36"/>
    </row>
    <row r="32" spans="1:10" ht="13.15" customHeight="1" x14ac:dyDescent="0.25">
      <c r="A32" s="32" t="s">
        <v>35</v>
      </c>
      <c r="B32" s="29">
        <v>30</v>
      </c>
      <c r="D32" s="39">
        <v>4074.7</v>
      </c>
      <c r="E32" s="39">
        <v>6157.2</v>
      </c>
      <c r="H32" s="34"/>
      <c r="I32" s="36"/>
      <c r="J32" s="36"/>
    </row>
    <row r="33" spans="1:10" ht="13.15" customHeight="1" x14ac:dyDescent="0.25">
      <c r="A33" s="32" t="s">
        <v>36</v>
      </c>
      <c r="B33" s="29">
        <v>31</v>
      </c>
      <c r="D33" s="39">
        <v>186127.2</v>
      </c>
      <c r="E33" s="39">
        <v>66406.899999999994</v>
      </c>
      <c r="H33" s="34"/>
      <c r="I33" s="36"/>
      <c r="J33" s="36"/>
    </row>
    <row r="34" spans="1:10" ht="13.15" customHeight="1" x14ac:dyDescent="0.25">
      <c r="A34" s="32" t="s">
        <v>37</v>
      </c>
      <c r="B34" s="29">
        <v>32</v>
      </c>
      <c r="D34" s="39">
        <v>11081</v>
      </c>
      <c r="E34" s="39">
        <v>6184.5</v>
      </c>
      <c r="H34" s="34"/>
      <c r="I34" s="36"/>
      <c r="J34" s="36"/>
    </row>
    <row r="35" spans="1:10" ht="13.15" customHeight="1" x14ac:dyDescent="0.25">
      <c r="A35" s="32" t="s">
        <v>38</v>
      </c>
      <c r="B35" s="29">
        <v>33</v>
      </c>
      <c r="D35" s="39">
        <v>14121.1</v>
      </c>
      <c r="E35" s="39">
        <v>2634.1</v>
      </c>
      <c r="H35" s="34"/>
      <c r="I35" s="36"/>
      <c r="J35" s="36"/>
    </row>
    <row r="36" spans="1:10" ht="13.15" customHeight="1" x14ac:dyDescent="0.25">
      <c r="A36" s="32" t="s">
        <v>39</v>
      </c>
      <c r="B36" s="29">
        <v>34</v>
      </c>
      <c r="D36" s="39">
        <v>1937.6</v>
      </c>
      <c r="E36" s="39">
        <v>431.2</v>
      </c>
      <c r="H36" s="34"/>
      <c r="I36" s="36"/>
      <c r="J36" s="36"/>
    </row>
    <row r="37" spans="1:10" ht="13.15" customHeight="1" x14ac:dyDescent="0.25">
      <c r="A37" s="32" t="s">
        <v>40</v>
      </c>
      <c r="B37" s="29">
        <v>35</v>
      </c>
      <c r="D37" s="39">
        <v>474096.7</v>
      </c>
      <c r="E37" s="39">
        <v>194937.05</v>
      </c>
      <c r="H37" s="34"/>
      <c r="I37" s="36"/>
      <c r="J37" s="36"/>
    </row>
    <row r="38" spans="1:10" ht="13.15" customHeight="1" x14ac:dyDescent="0.25">
      <c r="A38" s="32" t="s">
        <v>41</v>
      </c>
      <c r="B38" s="29">
        <v>36</v>
      </c>
      <c r="D38" s="39">
        <v>908794.6</v>
      </c>
      <c r="E38" s="39">
        <v>452029.2</v>
      </c>
      <c r="H38" s="34"/>
      <c r="I38" s="36"/>
      <c r="J38" s="36"/>
    </row>
    <row r="39" spans="1:10" ht="13.15" customHeight="1" x14ac:dyDescent="0.25">
      <c r="A39" s="32" t="s">
        <v>42</v>
      </c>
      <c r="B39" s="29">
        <v>37</v>
      </c>
      <c r="D39" s="39">
        <v>254913.4</v>
      </c>
      <c r="E39" s="39">
        <v>173619.25</v>
      </c>
      <c r="H39" s="34"/>
      <c r="I39" s="36"/>
      <c r="J39" s="36"/>
    </row>
    <row r="40" spans="1:10" ht="13.15" customHeight="1" x14ac:dyDescent="0.25">
      <c r="A40" s="32" t="s">
        <v>43</v>
      </c>
      <c r="B40" s="29">
        <v>38</v>
      </c>
      <c r="D40" s="39">
        <v>18837.7</v>
      </c>
      <c r="E40" s="39">
        <v>10717.7</v>
      </c>
      <c r="H40" s="34"/>
      <c r="I40" s="36"/>
      <c r="J40" s="36"/>
    </row>
    <row r="41" spans="1:10" ht="13.15" customHeight="1" x14ac:dyDescent="0.25">
      <c r="A41" s="32" t="s">
        <v>44</v>
      </c>
      <c r="B41" s="29">
        <v>39</v>
      </c>
      <c r="D41" s="39">
        <v>1928.5</v>
      </c>
      <c r="E41" s="39">
        <v>1218.3499999999999</v>
      </c>
      <c r="H41" s="34"/>
      <c r="I41" s="36"/>
      <c r="J41" s="36"/>
    </row>
    <row r="42" spans="1:10" ht="13.15" customHeight="1" x14ac:dyDescent="0.25">
      <c r="A42" s="32" t="s">
        <v>45</v>
      </c>
      <c r="B42" s="29">
        <v>40</v>
      </c>
      <c r="D42" s="39"/>
      <c r="E42" s="39"/>
      <c r="H42" s="34"/>
      <c r="I42" s="36"/>
      <c r="J42" s="36"/>
    </row>
    <row r="43" spans="1:10" ht="13.15" customHeight="1" x14ac:dyDescent="0.25">
      <c r="A43" s="32" t="s">
        <v>46</v>
      </c>
      <c r="B43" s="29">
        <v>41</v>
      </c>
      <c r="D43" s="39">
        <v>463954.4</v>
      </c>
      <c r="E43" s="39">
        <v>235860.1</v>
      </c>
      <c r="H43" s="34"/>
      <c r="I43" s="36"/>
      <c r="J43" s="36"/>
    </row>
    <row r="44" spans="1:10" ht="13.15" customHeight="1" x14ac:dyDescent="0.25">
      <c r="A44" s="32" t="s">
        <v>47</v>
      </c>
      <c r="B44" s="29">
        <v>42</v>
      </c>
      <c r="D44" s="39"/>
      <c r="E44" s="39"/>
      <c r="H44" s="34"/>
      <c r="I44" s="36"/>
      <c r="J44" s="36"/>
    </row>
    <row r="45" spans="1:10" ht="13.15" customHeight="1" x14ac:dyDescent="0.25">
      <c r="A45" s="32" t="s">
        <v>48</v>
      </c>
      <c r="B45" s="29">
        <v>43</v>
      </c>
      <c r="D45" s="39">
        <v>207949.7</v>
      </c>
      <c r="E45" s="39">
        <v>101503.85</v>
      </c>
      <c r="H45" s="34"/>
      <c r="I45" s="36"/>
      <c r="J45" s="36"/>
    </row>
    <row r="46" spans="1:10" ht="13.15" customHeight="1" x14ac:dyDescent="0.25">
      <c r="A46" s="32" t="s">
        <v>49</v>
      </c>
      <c r="B46" s="29">
        <v>44</v>
      </c>
      <c r="D46" s="39">
        <v>343864.5</v>
      </c>
      <c r="E46" s="39">
        <v>120983.45</v>
      </c>
      <c r="H46" s="34"/>
      <c r="I46" s="36"/>
      <c r="J46" s="36"/>
    </row>
    <row r="47" spans="1:10" ht="13.15" customHeight="1" x14ac:dyDescent="0.25">
      <c r="A47" s="32" t="s">
        <v>50</v>
      </c>
      <c r="B47" s="29">
        <v>45</v>
      </c>
      <c r="D47" s="39">
        <v>84080.5</v>
      </c>
      <c r="E47" s="39">
        <v>49048.65</v>
      </c>
      <c r="H47" s="34"/>
      <c r="I47" s="36"/>
      <c r="J47" s="36"/>
    </row>
    <row r="48" spans="1:10" ht="13.15" customHeight="1" x14ac:dyDescent="0.25">
      <c r="A48" s="32" t="s">
        <v>51</v>
      </c>
      <c r="B48" s="29">
        <v>46</v>
      </c>
      <c r="D48" s="39">
        <v>263084.58</v>
      </c>
      <c r="E48" s="39">
        <v>126976.15</v>
      </c>
      <c r="H48" s="34"/>
      <c r="I48" s="36"/>
      <c r="J48" s="36"/>
    </row>
    <row r="49" spans="1:10" ht="13.15" customHeight="1" x14ac:dyDescent="0.25">
      <c r="A49" s="32" t="s">
        <v>52</v>
      </c>
      <c r="B49" s="29">
        <v>47</v>
      </c>
      <c r="D49" s="39">
        <v>13956.6</v>
      </c>
      <c r="E49" s="39">
        <v>3166.8</v>
      </c>
      <c r="H49" s="34"/>
      <c r="I49" s="36"/>
      <c r="J49" s="36"/>
    </row>
    <row r="50" spans="1:10" ht="13.15" customHeight="1" x14ac:dyDescent="0.25">
      <c r="A50" s="32" t="s">
        <v>53</v>
      </c>
      <c r="B50" s="29">
        <v>48</v>
      </c>
      <c r="D50" s="39">
        <v>2453118.5</v>
      </c>
      <c r="E50" s="39">
        <v>966266</v>
      </c>
      <c r="H50" s="34"/>
      <c r="I50" s="36"/>
      <c r="J50" s="36"/>
    </row>
    <row r="51" spans="1:10" ht="13.15" customHeight="1" x14ac:dyDescent="0.25">
      <c r="A51" s="32" t="s">
        <v>54</v>
      </c>
      <c r="B51" s="29">
        <v>49</v>
      </c>
      <c r="D51" s="39">
        <v>588758.80000000005</v>
      </c>
      <c r="E51" s="39">
        <v>377765.5</v>
      </c>
      <c r="H51" s="34"/>
      <c r="I51" s="36"/>
      <c r="J51" s="36"/>
    </row>
    <row r="52" spans="1:10" ht="13.15" customHeight="1" x14ac:dyDescent="0.25">
      <c r="A52" s="32" t="s">
        <v>55</v>
      </c>
      <c r="B52" s="29">
        <v>50</v>
      </c>
      <c r="D52" s="39">
        <v>2896686.1</v>
      </c>
      <c r="E52" s="39">
        <v>1135328.95</v>
      </c>
      <c r="H52" s="34"/>
      <c r="I52" s="36"/>
      <c r="J52" s="36"/>
    </row>
    <row r="53" spans="1:10" ht="13.15" customHeight="1" x14ac:dyDescent="0.25">
      <c r="A53" s="32" t="s">
        <v>56</v>
      </c>
      <c r="B53" s="29">
        <v>51</v>
      </c>
      <c r="D53" s="39">
        <v>973358.4</v>
      </c>
      <c r="E53" s="39">
        <v>224363.65</v>
      </c>
      <c r="H53" s="34"/>
      <c r="I53" s="36"/>
      <c r="J53" s="36"/>
    </row>
    <row r="54" spans="1:10" ht="13.15" customHeight="1" x14ac:dyDescent="0.25">
      <c r="A54" s="32" t="s">
        <v>57</v>
      </c>
      <c r="B54" s="29">
        <v>52</v>
      </c>
      <c r="D54" s="39"/>
      <c r="E54" s="39"/>
      <c r="H54" s="34"/>
      <c r="I54" s="36"/>
      <c r="J54" s="36"/>
    </row>
    <row r="55" spans="1:10" ht="13.15" customHeight="1" x14ac:dyDescent="0.25">
      <c r="A55" s="32" t="s">
        <v>58</v>
      </c>
      <c r="B55" s="29">
        <v>53</v>
      </c>
      <c r="D55" s="39">
        <v>325864.95</v>
      </c>
      <c r="E55" s="39">
        <v>155594.95000000001</v>
      </c>
      <c r="H55" s="34"/>
      <c r="I55" s="36"/>
      <c r="J55" s="36"/>
    </row>
    <row r="56" spans="1:10" ht="13.15" customHeight="1" x14ac:dyDescent="0.25">
      <c r="A56" s="32" t="s">
        <v>59</v>
      </c>
      <c r="B56" s="29">
        <v>54</v>
      </c>
      <c r="D56" s="39">
        <v>33260.85</v>
      </c>
      <c r="E56" s="39">
        <v>14283.15</v>
      </c>
      <c r="H56" s="34"/>
      <c r="I56" s="36"/>
      <c r="J56" s="36"/>
    </row>
    <row r="57" spans="1:10" ht="13.15" customHeight="1" x14ac:dyDescent="0.25">
      <c r="A57" s="32" t="s">
        <v>60</v>
      </c>
      <c r="B57" s="29">
        <v>55</v>
      </c>
      <c r="D57" s="39">
        <v>457870</v>
      </c>
      <c r="E57" s="39">
        <v>345856.35</v>
      </c>
      <c r="H57" s="34"/>
      <c r="I57" s="36"/>
      <c r="J57" s="36"/>
    </row>
    <row r="58" spans="1:10" ht="13.15" customHeight="1" x14ac:dyDescent="0.25">
      <c r="A58" s="32" t="s">
        <v>61</v>
      </c>
      <c r="B58" s="29">
        <v>56</v>
      </c>
      <c r="D58" s="39">
        <v>530013.4</v>
      </c>
      <c r="E58" s="39">
        <v>227249.05</v>
      </c>
      <c r="H58" s="34"/>
      <c r="I58" s="36"/>
      <c r="J58" s="36"/>
    </row>
    <row r="59" spans="1:10" ht="13.15" customHeight="1" x14ac:dyDescent="0.25">
      <c r="A59" s="32" t="s">
        <v>62</v>
      </c>
      <c r="B59" s="29">
        <v>57</v>
      </c>
      <c r="D59" s="39"/>
      <c r="E59" s="39"/>
      <c r="H59" s="34"/>
      <c r="I59" s="36"/>
      <c r="J59" s="36"/>
    </row>
    <row r="60" spans="1:10" ht="13.15" customHeight="1" x14ac:dyDescent="0.25">
      <c r="A60" s="32" t="s">
        <v>63</v>
      </c>
      <c r="B60" s="29">
        <v>58</v>
      </c>
      <c r="D60" s="39">
        <v>1205418.8999999999</v>
      </c>
      <c r="E60" s="39">
        <v>440172.25</v>
      </c>
      <c r="H60" s="34"/>
      <c r="I60" s="36"/>
      <c r="J60" s="36"/>
    </row>
    <row r="61" spans="1:10" ht="13.15" customHeight="1" x14ac:dyDescent="0.25">
      <c r="A61" s="32" t="s">
        <v>64</v>
      </c>
      <c r="B61" s="29">
        <v>59</v>
      </c>
      <c r="D61" s="39">
        <v>565332.96</v>
      </c>
      <c r="E61" s="39">
        <v>350930.48</v>
      </c>
      <c r="H61" s="34"/>
      <c r="I61" s="36"/>
      <c r="J61" s="36"/>
    </row>
    <row r="62" spans="1:10" ht="13.15" customHeight="1" x14ac:dyDescent="0.25">
      <c r="A62" s="32" t="s">
        <v>65</v>
      </c>
      <c r="B62" s="29">
        <v>60</v>
      </c>
      <c r="D62" s="39">
        <v>471213.4</v>
      </c>
      <c r="E62" s="39">
        <v>147712.95000000001</v>
      </c>
      <c r="H62" s="34"/>
      <c r="I62" s="36"/>
      <c r="J62" s="36"/>
    </row>
    <row r="63" spans="1:10" ht="13.15" customHeight="1" x14ac:dyDescent="0.25">
      <c r="A63" s="32" t="s">
        <v>66</v>
      </c>
      <c r="B63" s="29">
        <v>61</v>
      </c>
      <c r="D63" s="39">
        <v>9147.6</v>
      </c>
      <c r="E63" s="39">
        <v>2640.4</v>
      </c>
      <c r="H63" s="34"/>
      <c r="I63" s="36"/>
      <c r="J63" s="36"/>
    </row>
    <row r="64" spans="1:10" ht="13.15" customHeight="1" x14ac:dyDescent="0.25">
      <c r="A64" s="32" t="s">
        <v>67</v>
      </c>
      <c r="B64" s="29">
        <v>62</v>
      </c>
      <c r="D64" s="39">
        <v>5938.8</v>
      </c>
      <c r="E64" s="39">
        <v>5013.3999999999996</v>
      </c>
      <c r="H64" s="34"/>
      <c r="I64" s="36"/>
      <c r="J64" s="36"/>
    </row>
    <row r="65" spans="1:13" ht="13.15" customHeight="1" x14ac:dyDescent="0.25">
      <c r="A65" s="32" t="s">
        <v>68</v>
      </c>
      <c r="B65" s="29">
        <v>63</v>
      </c>
      <c r="D65" s="39"/>
      <c r="E65" s="39"/>
      <c r="H65" s="34"/>
      <c r="I65" s="36"/>
      <c r="J65" s="36"/>
    </row>
    <row r="66" spans="1:13" ht="13.15" customHeight="1" x14ac:dyDescent="0.25">
      <c r="A66" s="32" t="s">
        <v>69</v>
      </c>
      <c r="B66" s="29">
        <v>64</v>
      </c>
      <c r="D66" s="39">
        <v>496618.3</v>
      </c>
      <c r="E66" s="39">
        <v>260090.35</v>
      </c>
      <c r="H66" s="34"/>
      <c r="I66" s="36"/>
      <c r="J66" s="36"/>
    </row>
    <row r="67" spans="1:13" ht="13.15" customHeight="1" x14ac:dyDescent="0.25">
      <c r="A67" s="32" t="s">
        <v>70</v>
      </c>
      <c r="B67" s="29">
        <v>65</v>
      </c>
      <c r="D67" s="39">
        <v>14224.7</v>
      </c>
      <c r="E67" s="39">
        <v>7534.45</v>
      </c>
      <c r="H67" s="34"/>
      <c r="I67" s="36"/>
      <c r="J67" s="36"/>
    </row>
    <row r="68" spans="1:13" ht="13.15" customHeight="1" x14ac:dyDescent="0.25">
      <c r="A68" s="32" t="s">
        <v>71</v>
      </c>
      <c r="B68" s="29">
        <v>66</v>
      </c>
      <c r="D68" s="39">
        <v>373023</v>
      </c>
      <c r="E68" s="39">
        <v>118331.85</v>
      </c>
      <c r="H68" s="34"/>
      <c r="I68" s="36"/>
      <c r="J68" s="36"/>
    </row>
    <row r="69" spans="1:13" ht="13.15" customHeight="1" x14ac:dyDescent="0.25">
      <c r="A69" s="32" t="s">
        <v>72</v>
      </c>
      <c r="B69" s="29">
        <v>67</v>
      </c>
      <c r="D69" s="39"/>
      <c r="E69" s="39"/>
      <c r="M69" s="34"/>
    </row>
    <row r="70" spans="1:13" ht="13.15" customHeight="1" x14ac:dyDescent="0.2">
      <c r="D70" s="37"/>
      <c r="E70" s="37"/>
      <c r="M70" s="34"/>
    </row>
    <row r="71" spans="1:13" ht="13.15" customHeight="1" x14ac:dyDescent="0.2">
      <c r="A71" s="29" t="s">
        <v>73</v>
      </c>
      <c r="D71" s="38">
        <f>SUM(D3:D69)</f>
        <v>30637468.709999986</v>
      </c>
      <c r="E71" s="38">
        <f>SUM(E3:E69)</f>
        <v>14113999.479999999</v>
      </c>
      <c r="F71" s="25"/>
      <c r="M71" s="34"/>
    </row>
    <row r="72" spans="1:13" x14ac:dyDescent="0.2">
      <c r="H72" s="34"/>
      <c r="M72" s="34"/>
    </row>
    <row r="73" spans="1:13" x14ac:dyDescent="0.2">
      <c r="A73" s="35" t="s">
        <v>74</v>
      </c>
      <c r="H73" s="34"/>
      <c r="I73" s="33"/>
      <c r="J73" s="33"/>
      <c r="M73" s="34"/>
    </row>
    <row r="74" spans="1:13" x14ac:dyDescent="0.2">
      <c r="H74" s="34"/>
      <c r="I74" s="33"/>
      <c r="J74" s="33"/>
    </row>
    <row r="75" spans="1:13" x14ac:dyDescent="0.2">
      <c r="H75" s="34"/>
      <c r="I75" s="33"/>
      <c r="J75" s="33"/>
    </row>
    <row r="76" spans="1:13" x14ac:dyDescent="0.2">
      <c r="H76" s="34"/>
      <c r="I76" s="33"/>
      <c r="J76" s="33"/>
    </row>
    <row r="77" spans="1:13" x14ac:dyDescent="0.2">
      <c r="H77" s="34"/>
      <c r="I77" s="33"/>
      <c r="J77" s="33"/>
    </row>
    <row r="78" spans="1:13" x14ac:dyDescent="0.2">
      <c r="H78" s="34"/>
      <c r="I78" s="33"/>
      <c r="J78" s="33"/>
    </row>
    <row r="79" spans="1:13" x14ac:dyDescent="0.2">
      <c r="H79" s="34"/>
      <c r="I79" s="33"/>
      <c r="J79" s="33"/>
    </row>
    <row r="80" spans="1:13" x14ac:dyDescent="0.2">
      <c r="H80" s="34"/>
      <c r="I80" s="33"/>
      <c r="J80" s="33"/>
    </row>
    <row r="83" spans="8:10" x14ac:dyDescent="0.2">
      <c r="H83" s="34"/>
      <c r="I83" s="33"/>
      <c r="J83" s="33"/>
    </row>
    <row r="84" spans="8:10" x14ac:dyDescent="0.2">
      <c r="H84" s="34"/>
      <c r="I84" s="33"/>
      <c r="J84" s="33"/>
    </row>
    <row r="85" spans="8:10" x14ac:dyDescent="0.2">
      <c r="H85" s="34"/>
      <c r="I85" s="33"/>
      <c r="J85" s="33"/>
    </row>
    <row r="86" spans="8:10" x14ac:dyDescent="0.2">
      <c r="H86" s="34"/>
      <c r="I86" s="33"/>
      <c r="J86" s="33"/>
    </row>
    <row r="87" spans="8:10" x14ac:dyDescent="0.2">
      <c r="H87" s="34"/>
      <c r="I87" s="33"/>
      <c r="J87" s="33"/>
    </row>
    <row r="88" spans="8:10" x14ac:dyDescent="0.2">
      <c r="H88" s="34"/>
      <c r="I88" s="33"/>
      <c r="J88" s="33"/>
    </row>
    <row r="89" spans="8:10" x14ac:dyDescent="0.2">
      <c r="H89" s="34"/>
      <c r="I89" s="33"/>
      <c r="J89" s="33"/>
    </row>
    <row r="90" spans="8:10" x14ac:dyDescent="0.2">
      <c r="H90" s="34"/>
      <c r="I90" s="33"/>
      <c r="J90" s="33"/>
    </row>
    <row r="92" spans="8:10" x14ac:dyDescent="0.2">
      <c r="H92" s="34"/>
      <c r="I92" s="33"/>
      <c r="J92" s="33"/>
    </row>
    <row r="93" spans="8:10" x14ac:dyDescent="0.2">
      <c r="H93" s="34"/>
      <c r="I93" s="33"/>
      <c r="J93" s="33"/>
    </row>
    <row r="94" spans="8:10" x14ac:dyDescent="0.2">
      <c r="H94" s="34"/>
      <c r="I94" s="33"/>
      <c r="J94" s="33"/>
    </row>
    <row r="95" spans="8:10" x14ac:dyDescent="0.2">
      <c r="H95" s="34"/>
      <c r="I95" s="33"/>
      <c r="J95" s="33"/>
    </row>
    <row r="96" spans="8:10" x14ac:dyDescent="0.2">
      <c r="H96" s="34"/>
      <c r="I96" s="33"/>
      <c r="J96" s="33"/>
    </row>
    <row r="97" spans="8:10" x14ac:dyDescent="0.2">
      <c r="H97" s="34"/>
      <c r="I97" s="33"/>
      <c r="J97" s="33"/>
    </row>
    <row r="108" spans="8:10" ht="15" x14ac:dyDescent="0.25">
      <c r="I108" s="1"/>
      <c r="J108" s="1"/>
    </row>
    <row r="119" spans="9:10" ht="15" x14ac:dyDescent="0.25">
      <c r="I119" s="27"/>
      <c r="J119" s="27"/>
    </row>
    <row r="123" spans="9:10" ht="15" x14ac:dyDescent="0.25">
      <c r="I123" s="5"/>
    </row>
    <row r="124" spans="9:10" ht="15" x14ac:dyDescent="0.25">
      <c r="J124" s="26"/>
    </row>
    <row r="127" spans="9:10" ht="15" x14ac:dyDescent="0.25">
      <c r="J127" s="4"/>
    </row>
    <row r="128" spans="9:10" ht="15" x14ac:dyDescent="0.25">
      <c r="J128" s="3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opLeftCell="A10" zoomScaleNormal="100" workbookViewId="0">
      <selection activeCell="E21" sqref="E21"/>
    </sheetView>
  </sheetViews>
  <sheetFormatPr defaultRowHeight="12.75" x14ac:dyDescent="0.2"/>
  <cols>
    <col min="1" max="1" width="21.140625" style="29" customWidth="1"/>
    <col min="2" max="3" width="10.5703125" style="29" customWidth="1"/>
    <col min="4" max="6" width="18.42578125" style="29" customWidth="1"/>
    <col min="7" max="7" width="9.140625" style="29" customWidth="1"/>
    <col min="8" max="8" width="11.140625" style="29" customWidth="1"/>
    <col min="9" max="9" width="19.5703125" style="29" customWidth="1"/>
    <col min="10" max="10" width="15.42578125" style="29" customWidth="1"/>
    <col min="11" max="11" width="14.28515625" style="29" customWidth="1"/>
    <col min="12" max="12" width="8.42578125" style="29" customWidth="1"/>
    <col min="13" max="16384" width="9.140625" style="29"/>
  </cols>
  <sheetData>
    <row r="1" spans="1:12" ht="13.15" customHeight="1" x14ac:dyDescent="0.2">
      <c r="A1" s="28" t="s">
        <v>81</v>
      </c>
      <c r="D1" s="30" t="s">
        <v>0</v>
      </c>
      <c r="E1" s="30" t="s">
        <v>1</v>
      </c>
      <c r="F1" s="30"/>
    </row>
    <row r="2" spans="1:12" ht="15" x14ac:dyDescent="0.25">
      <c r="A2" s="29" t="s">
        <v>2</v>
      </c>
      <c r="B2" s="29" t="s">
        <v>3</v>
      </c>
      <c r="D2" s="25" t="s">
        <v>4</v>
      </c>
      <c r="E2" s="25" t="s">
        <v>5</v>
      </c>
      <c r="F2" s="25"/>
      <c r="G2" s="31"/>
      <c r="L2" s="2"/>
    </row>
    <row r="3" spans="1:12" ht="13.15" customHeight="1" x14ac:dyDescent="0.25">
      <c r="A3" s="32" t="s">
        <v>6</v>
      </c>
      <c r="B3" s="29">
        <v>1</v>
      </c>
      <c r="D3" s="39">
        <v>121424.1</v>
      </c>
      <c r="E3" s="39">
        <v>67095.7</v>
      </c>
      <c r="H3" s="34"/>
      <c r="I3" s="36"/>
      <c r="J3" s="36"/>
    </row>
    <row r="4" spans="1:12" ht="13.15" customHeight="1" x14ac:dyDescent="0.25">
      <c r="A4" s="32" t="s">
        <v>7</v>
      </c>
      <c r="B4" s="29">
        <v>2</v>
      </c>
      <c r="D4" s="39">
        <v>23775.5</v>
      </c>
      <c r="E4" s="39">
        <v>3413.9</v>
      </c>
      <c r="H4" s="34"/>
      <c r="I4" s="36"/>
      <c r="J4" s="36"/>
    </row>
    <row r="5" spans="1:12" ht="13.15" customHeight="1" x14ac:dyDescent="0.25">
      <c r="A5" s="32" t="s">
        <v>8</v>
      </c>
      <c r="B5" s="29">
        <v>3</v>
      </c>
      <c r="D5" s="39">
        <v>216064.8</v>
      </c>
      <c r="E5" s="39">
        <v>96038.95</v>
      </c>
      <c r="H5" s="34"/>
      <c r="I5" s="36"/>
      <c r="J5" s="36"/>
    </row>
    <row r="6" spans="1:12" ht="13.15" customHeight="1" x14ac:dyDescent="0.25">
      <c r="A6" s="32" t="s">
        <v>9</v>
      </c>
      <c r="B6" s="29">
        <v>4</v>
      </c>
      <c r="D6" s="39">
        <v>8831.9</v>
      </c>
      <c r="E6" s="39">
        <v>5542.6</v>
      </c>
      <c r="H6" s="34"/>
      <c r="I6" s="36"/>
      <c r="J6" s="36"/>
    </row>
    <row r="7" spans="1:12" ht="13.15" customHeight="1" x14ac:dyDescent="0.25">
      <c r="A7" s="32" t="s">
        <v>10</v>
      </c>
      <c r="B7" s="29">
        <v>5</v>
      </c>
      <c r="D7" s="39">
        <v>477831.9</v>
      </c>
      <c r="E7" s="39">
        <v>266914.2</v>
      </c>
      <c r="H7" s="34"/>
      <c r="I7" s="36"/>
      <c r="J7" s="36"/>
    </row>
    <row r="8" spans="1:12" ht="13.15" customHeight="1" x14ac:dyDescent="0.25">
      <c r="A8" s="32" t="s">
        <v>11</v>
      </c>
      <c r="B8" s="29">
        <v>6</v>
      </c>
      <c r="D8" s="39">
        <v>2792015.7</v>
      </c>
      <c r="E8" s="39">
        <v>1241467.5</v>
      </c>
      <c r="H8" s="34"/>
      <c r="I8" s="36"/>
      <c r="J8" s="36"/>
    </row>
    <row r="9" spans="1:12" ht="13.15" customHeight="1" x14ac:dyDescent="0.25">
      <c r="A9" s="32" t="s">
        <v>12</v>
      </c>
      <c r="B9" s="29">
        <v>7</v>
      </c>
      <c r="D9" s="39">
        <v>1847.3</v>
      </c>
      <c r="E9" s="39">
        <v>2006.55</v>
      </c>
      <c r="F9" s="25"/>
      <c r="H9" s="34"/>
      <c r="I9" s="36"/>
      <c r="J9" s="36"/>
    </row>
    <row r="10" spans="1:12" ht="13.15" customHeight="1" x14ac:dyDescent="0.25">
      <c r="A10" s="32" t="s">
        <v>13</v>
      </c>
      <c r="B10" s="29">
        <v>8</v>
      </c>
      <c r="D10" s="39">
        <v>198403.1</v>
      </c>
      <c r="E10" s="39">
        <v>91045.15</v>
      </c>
      <c r="H10" s="34"/>
      <c r="I10" s="36"/>
      <c r="J10" s="36"/>
    </row>
    <row r="11" spans="1:12" ht="13.15" customHeight="1" x14ac:dyDescent="0.25">
      <c r="A11" s="32" t="s">
        <v>14</v>
      </c>
      <c r="B11" s="29">
        <v>9</v>
      </c>
      <c r="D11" s="39">
        <v>113441.3</v>
      </c>
      <c r="E11" s="39">
        <v>46371.5</v>
      </c>
      <c r="H11" s="34"/>
      <c r="I11" s="36"/>
      <c r="J11" s="36"/>
    </row>
    <row r="12" spans="1:12" ht="13.15" customHeight="1" x14ac:dyDescent="0.25">
      <c r="A12" s="32" t="s">
        <v>15</v>
      </c>
      <c r="B12" s="29">
        <v>10</v>
      </c>
      <c r="D12" s="39">
        <v>112141.4</v>
      </c>
      <c r="E12" s="39">
        <v>75390.350000000006</v>
      </c>
      <c r="H12" s="34"/>
      <c r="I12" s="36"/>
      <c r="J12" s="36"/>
    </row>
    <row r="13" spans="1:12" ht="13.15" customHeight="1" x14ac:dyDescent="0.25">
      <c r="A13" s="32" t="s">
        <v>16</v>
      </c>
      <c r="B13" s="29">
        <v>11</v>
      </c>
      <c r="D13" s="39">
        <v>883638.7</v>
      </c>
      <c r="E13" s="39">
        <v>306260.84999999998</v>
      </c>
      <c r="H13" s="34"/>
      <c r="I13" s="36"/>
      <c r="J13" s="36"/>
    </row>
    <row r="14" spans="1:12" ht="13.15" customHeight="1" x14ac:dyDescent="0.25">
      <c r="A14" s="32" t="s">
        <v>17</v>
      </c>
      <c r="B14" s="29">
        <v>12</v>
      </c>
      <c r="D14" s="39">
        <v>31578.400000000001</v>
      </c>
      <c r="E14" s="39">
        <v>14852.25</v>
      </c>
      <c r="F14" s="25"/>
      <c r="H14" s="34"/>
      <c r="I14" s="36"/>
      <c r="J14" s="36"/>
    </row>
    <row r="15" spans="1:12" ht="13.15" customHeight="1" x14ac:dyDescent="0.25">
      <c r="A15" s="32" t="s">
        <v>18</v>
      </c>
      <c r="B15" s="29">
        <v>13</v>
      </c>
      <c r="D15" s="39">
        <v>4197718.8</v>
      </c>
      <c r="E15" s="39">
        <v>2399460.7000000002</v>
      </c>
      <c r="H15" s="34"/>
      <c r="I15" s="36"/>
      <c r="J15" s="36"/>
    </row>
    <row r="16" spans="1:12" ht="13.15" customHeight="1" x14ac:dyDescent="0.25">
      <c r="A16" s="32" t="s">
        <v>19</v>
      </c>
      <c r="B16" s="29">
        <v>14</v>
      </c>
      <c r="D16" s="39">
        <v>10562.3</v>
      </c>
      <c r="E16" s="39">
        <v>3049.94</v>
      </c>
      <c r="H16" s="34"/>
      <c r="I16" s="36"/>
      <c r="J16" s="36"/>
    </row>
    <row r="17" spans="1:10" ht="13.15" customHeight="1" x14ac:dyDescent="0.25">
      <c r="A17" s="32" t="s">
        <v>20</v>
      </c>
      <c r="B17" s="29">
        <v>15</v>
      </c>
      <c r="D17" s="39">
        <v>55426.7</v>
      </c>
      <c r="E17" s="39">
        <v>23001.3</v>
      </c>
      <c r="H17" s="34"/>
      <c r="I17" s="36"/>
      <c r="J17" s="36"/>
    </row>
    <row r="18" spans="1:10" ht="13.15" customHeight="1" x14ac:dyDescent="0.25">
      <c r="A18" s="32" t="s">
        <v>21</v>
      </c>
      <c r="B18" s="29">
        <v>16</v>
      </c>
      <c r="D18" s="39">
        <v>644233.80000000005</v>
      </c>
      <c r="E18" s="39">
        <v>528016.30000000005</v>
      </c>
      <c r="H18" s="34"/>
      <c r="I18" s="36"/>
      <c r="J18" s="36"/>
    </row>
    <row r="19" spans="1:10" ht="13.15" customHeight="1" x14ac:dyDescent="0.25">
      <c r="A19" s="32" t="s">
        <v>22</v>
      </c>
      <c r="B19" s="29">
        <v>17</v>
      </c>
      <c r="D19" s="39">
        <v>191240</v>
      </c>
      <c r="E19" s="39">
        <v>82936.7</v>
      </c>
      <c r="H19" s="34"/>
      <c r="I19" s="36"/>
      <c r="J19" s="36"/>
    </row>
    <row r="20" spans="1:10" ht="13.15" customHeight="1" x14ac:dyDescent="0.25">
      <c r="A20" s="32" t="s">
        <v>23</v>
      </c>
      <c r="B20" s="29">
        <v>18</v>
      </c>
      <c r="D20" s="39">
        <v>165623.07</v>
      </c>
      <c r="E20" s="39">
        <v>61308.45</v>
      </c>
      <c r="H20" s="34"/>
      <c r="I20" s="36"/>
      <c r="J20" s="36"/>
    </row>
    <row r="21" spans="1:10" ht="13.15" customHeight="1" x14ac:dyDescent="0.25">
      <c r="A21" s="32" t="s">
        <v>24</v>
      </c>
      <c r="B21" s="29">
        <v>19</v>
      </c>
      <c r="D21" s="39">
        <v>10356.5</v>
      </c>
      <c r="E21" s="39">
        <v>2843.4</v>
      </c>
      <c r="H21" s="34"/>
      <c r="I21" s="36"/>
      <c r="J21" s="36"/>
    </row>
    <row r="22" spans="1:10" ht="13.15" customHeight="1" x14ac:dyDescent="0.25">
      <c r="A22" s="32" t="s">
        <v>25</v>
      </c>
      <c r="B22" s="29">
        <v>20</v>
      </c>
      <c r="D22" s="39">
        <v>7074.2</v>
      </c>
      <c r="E22" s="39">
        <v>6853.35</v>
      </c>
      <c r="H22" s="34"/>
      <c r="I22" s="36"/>
      <c r="J22" s="36"/>
    </row>
    <row r="23" spans="1:10" ht="13.15" customHeight="1" x14ac:dyDescent="0.25">
      <c r="A23" s="32" t="s">
        <v>26</v>
      </c>
      <c r="B23" s="29">
        <v>21</v>
      </c>
      <c r="D23" s="39">
        <v>8414.7000000000007</v>
      </c>
      <c r="E23" s="39">
        <v>3600.45</v>
      </c>
      <c r="H23" s="34"/>
      <c r="I23" s="36"/>
      <c r="J23" s="36"/>
    </row>
    <row r="24" spans="1:10" ht="13.15" customHeight="1" x14ac:dyDescent="0.25">
      <c r="A24" s="32" t="s">
        <v>27</v>
      </c>
      <c r="B24" s="29">
        <v>22</v>
      </c>
      <c r="D24" s="39">
        <v>7298.2</v>
      </c>
      <c r="E24" s="39">
        <v>3924.55</v>
      </c>
      <c r="H24" s="34"/>
      <c r="I24" s="36"/>
      <c r="J24" s="36"/>
    </row>
    <row r="25" spans="1:10" ht="13.15" customHeight="1" x14ac:dyDescent="0.25">
      <c r="A25" s="32" t="s">
        <v>28</v>
      </c>
      <c r="B25" s="29">
        <v>23</v>
      </c>
      <c r="D25" s="39">
        <v>43275.4</v>
      </c>
      <c r="E25" s="39">
        <v>10687.95</v>
      </c>
      <c r="H25" s="34"/>
      <c r="I25" s="36"/>
      <c r="J25" s="36"/>
    </row>
    <row r="26" spans="1:10" ht="13.15" customHeight="1" x14ac:dyDescent="0.25">
      <c r="A26" s="32" t="s">
        <v>29</v>
      </c>
      <c r="B26" s="29">
        <v>24</v>
      </c>
      <c r="D26" s="39">
        <v>1918</v>
      </c>
      <c r="E26" s="39">
        <v>1463.35</v>
      </c>
      <c r="H26" s="34"/>
      <c r="I26" s="36"/>
      <c r="J26" s="36"/>
    </row>
    <row r="27" spans="1:10" ht="13.15" customHeight="1" x14ac:dyDescent="0.25">
      <c r="A27" s="32" t="s">
        <v>30</v>
      </c>
      <c r="B27" s="29">
        <v>25</v>
      </c>
      <c r="D27" s="39">
        <v>11745.3</v>
      </c>
      <c r="E27" s="39">
        <v>2533.3000000000002</v>
      </c>
      <c r="H27" s="34"/>
      <c r="I27" s="36"/>
      <c r="J27" s="36"/>
    </row>
    <row r="28" spans="1:10" ht="13.15" customHeight="1" x14ac:dyDescent="0.25">
      <c r="A28" s="32" t="s">
        <v>31</v>
      </c>
      <c r="B28" s="29">
        <v>26</v>
      </c>
      <c r="D28" s="39">
        <v>6825.7</v>
      </c>
      <c r="E28" s="39">
        <v>4236.3999999999996</v>
      </c>
      <c r="H28" s="34"/>
      <c r="I28" s="36"/>
      <c r="J28" s="36"/>
    </row>
    <row r="29" spans="1:10" ht="13.15" customHeight="1" x14ac:dyDescent="0.25">
      <c r="A29" s="32" t="s">
        <v>32</v>
      </c>
      <c r="B29" s="29">
        <v>27</v>
      </c>
      <c r="D29" s="39">
        <v>105289.1</v>
      </c>
      <c r="E29" s="39">
        <v>253119.65</v>
      </c>
      <c r="H29" s="34"/>
      <c r="I29" s="36"/>
      <c r="J29" s="36"/>
    </row>
    <row r="30" spans="1:10" ht="13.15" customHeight="1" x14ac:dyDescent="0.25">
      <c r="A30" s="32" t="s">
        <v>33</v>
      </c>
      <c r="B30" s="29">
        <v>28</v>
      </c>
      <c r="D30" s="39">
        <v>85089.2</v>
      </c>
      <c r="E30" s="39">
        <v>35849.1</v>
      </c>
      <c r="H30" s="34"/>
      <c r="I30" s="36"/>
      <c r="J30" s="36"/>
    </row>
    <row r="31" spans="1:10" ht="13.15" customHeight="1" x14ac:dyDescent="0.25">
      <c r="A31" s="32" t="s">
        <v>34</v>
      </c>
      <c r="B31" s="29">
        <v>29</v>
      </c>
      <c r="D31" s="39">
        <v>1222085.8999999999</v>
      </c>
      <c r="E31" s="39">
        <v>829481.8</v>
      </c>
      <c r="H31" s="34"/>
      <c r="I31" s="36"/>
      <c r="J31" s="36"/>
    </row>
    <row r="32" spans="1:10" ht="13.15" customHeight="1" x14ac:dyDescent="0.25">
      <c r="A32" s="32" t="s">
        <v>35</v>
      </c>
      <c r="B32" s="29">
        <v>30</v>
      </c>
      <c r="D32" s="39">
        <v>1228.5</v>
      </c>
      <c r="E32" s="39">
        <v>626.5</v>
      </c>
      <c r="H32" s="34"/>
      <c r="I32" s="36"/>
      <c r="J32" s="36"/>
    </row>
    <row r="33" spans="1:10" ht="13.15" customHeight="1" x14ac:dyDescent="0.25">
      <c r="A33" s="32" t="s">
        <v>36</v>
      </c>
      <c r="B33" s="29">
        <v>31</v>
      </c>
      <c r="D33" s="39">
        <v>222170.1</v>
      </c>
      <c r="E33" s="39">
        <v>67983.3</v>
      </c>
      <c r="H33" s="34"/>
      <c r="I33" s="36"/>
      <c r="J33" s="36"/>
    </row>
    <row r="34" spans="1:10" ht="13.15" customHeight="1" x14ac:dyDescent="0.25">
      <c r="A34" s="32" t="s">
        <v>37</v>
      </c>
      <c r="B34" s="29">
        <v>32</v>
      </c>
      <c r="D34" s="39">
        <v>10754.1</v>
      </c>
      <c r="E34" s="39">
        <v>5855.5</v>
      </c>
      <c r="H34" s="34"/>
      <c r="I34" s="36"/>
      <c r="J34" s="36"/>
    </row>
    <row r="35" spans="1:10" ht="13.15" customHeight="1" x14ac:dyDescent="0.25">
      <c r="A35" s="32" t="s">
        <v>38</v>
      </c>
      <c r="B35" s="29">
        <v>33</v>
      </c>
      <c r="D35" s="39">
        <v>2668.4</v>
      </c>
      <c r="E35" s="39">
        <v>367.5</v>
      </c>
      <c r="H35" s="34"/>
      <c r="I35" s="36"/>
      <c r="J35" s="36"/>
    </row>
    <row r="36" spans="1:10" ht="13.15" customHeight="1" x14ac:dyDescent="0.25">
      <c r="A36" s="32" t="s">
        <v>39</v>
      </c>
      <c r="B36" s="29">
        <v>34</v>
      </c>
      <c r="D36" s="39">
        <v>113.4</v>
      </c>
      <c r="E36" s="39">
        <v>1132.95</v>
      </c>
      <c r="H36" s="34"/>
      <c r="I36" s="36"/>
      <c r="J36" s="36"/>
    </row>
    <row r="37" spans="1:10" ht="13.15" customHeight="1" x14ac:dyDescent="0.25">
      <c r="A37" s="32" t="s">
        <v>40</v>
      </c>
      <c r="B37" s="29">
        <v>35</v>
      </c>
      <c r="D37" s="39">
        <v>730951.89999999991</v>
      </c>
      <c r="E37" s="39">
        <v>368050.9</v>
      </c>
      <c r="H37" s="34"/>
      <c r="I37" s="36"/>
      <c r="J37" s="36"/>
    </row>
    <row r="38" spans="1:10" ht="13.15" customHeight="1" x14ac:dyDescent="0.25">
      <c r="A38" s="32" t="s">
        <v>41</v>
      </c>
      <c r="B38" s="29">
        <v>36</v>
      </c>
      <c r="D38" s="39">
        <v>818743.8</v>
      </c>
      <c r="E38" s="39">
        <v>419427.4</v>
      </c>
      <c r="H38" s="34"/>
      <c r="I38" s="36"/>
      <c r="J38" s="36"/>
    </row>
    <row r="39" spans="1:10" ht="13.15" customHeight="1" x14ac:dyDescent="0.25">
      <c r="A39" s="32" t="s">
        <v>42</v>
      </c>
      <c r="B39" s="29">
        <v>37</v>
      </c>
      <c r="D39" s="39">
        <v>90941.2</v>
      </c>
      <c r="E39" s="39">
        <v>56297.15</v>
      </c>
      <c r="H39" s="34"/>
      <c r="I39" s="36"/>
      <c r="J39" s="36"/>
    </row>
    <row r="40" spans="1:10" ht="13.15" customHeight="1" x14ac:dyDescent="0.25">
      <c r="A40" s="32" t="s">
        <v>43</v>
      </c>
      <c r="B40" s="29">
        <v>38</v>
      </c>
      <c r="D40" s="39">
        <v>19269.599999999999</v>
      </c>
      <c r="E40" s="39">
        <v>8768.2000000000007</v>
      </c>
      <c r="H40" s="34"/>
      <c r="I40" s="36"/>
      <c r="J40" s="36"/>
    </row>
    <row r="41" spans="1:10" ht="13.15" customHeight="1" x14ac:dyDescent="0.25">
      <c r="A41" s="32" t="s">
        <v>44</v>
      </c>
      <c r="B41" s="29">
        <v>39</v>
      </c>
      <c r="D41" s="39">
        <v>783.3</v>
      </c>
      <c r="E41" s="39"/>
      <c r="H41" s="34"/>
      <c r="I41" s="36"/>
      <c r="J41" s="36"/>
    </row>
    <row r="42" spans="1:10" ht="13.15" customHeight="1" x14ac:dyDescent="0.25">
      <c r="A42" s="32" t="s">
        <v>45</v>
      </c>
      <c r="B42" s="29">
        <v>40</v>
      </c>
      <c r="D42" s="39"/>
      <c r="E42" s="39"/>
      <c r="H42" s="34"/>
      <c r="I42" s="36"/>
      <c r="J42" s="36"/>
    </row>
    <row r="43" spans="1:10" ht="13.15" customHeight="1" x14ac:dyDescent="0.25">
      <c r="A43" s="32" t="s">
        <v>46</v>
      </c>
      <c r="B43" s="29">
        <v>41</v>
      </c>
      <c r="D43" s="39">
        <v>421431.5</v>
      </c>
      <c r="E43" s="39">
        <v>192749.9</v>
      </c>
      <c r="H43" s="34"/>
      <c r="I43" s="36"/>
      <c r="J43" s="36"/>
    </row>
    <row r="44" spans="1:10" ht="13.15" customHeight="1" x14ac:dyDescent="0.25">
      <c r="A44" s="32" t="s">
        <v>47</v>
      </c>
      <c r="B44" s="29">
        <v>42</v>
      </c>
      <c r="D44" s="39">
        <v>504783.3</v>
      </c>
      <c r="E44" s="39">
        <v>182462.7</v>
      </c>
      <c r="H44" s="34"/>
      <c r="I44" s="36"/>
      <c r="J44" s="36"/>
    </row>
    <row r="45" spans="1:10" ht="13.15" customHeight="1" x14ac:dyDescent="0.25">
      <c r="A45" s="32" t="s">
        <v>48</v>
      </c>
      <c r="B45" s="29">
        <v>43</v>
      </c>
      <c r="D45" s="39">
        <v>143007.9</v>
      </c>
      <c r="E45" s="39">
        <v>81420.850000000006</v>
      </c>
      <c r="H45" s="34"/>
      <c r="I45" s="36"/>
      <c r="J45" s="36"/>
    </row>
    <row r="46" spans="1:10" ht="13.15" customHeight="1" x14ac:dyDescent="0.25">
      <c r="A46" s="32" t="s">
        <v>49</v>
      </c>
      <c r="B46" s="29">
        <v>44</v>
      </c>
      <c r="D46" s="39">
        <v>185766.71</v>
      </c>
      <c r="E46" s="39">
        <v>90664.35</v>
      </c>
      <c r="H46" s="34"/>
      <c r="I46" s="36"/>
      <c r="J46" s="36"/>
    </row>
    <row r="47" spans="1:10" ht="13.15" customHeight="1" x14ac:dyDescent="0.25">
      <c r="A47" s="32" t="s">
        <v>50</v>
      </c>
      <c r="B47" s="29">
        <v>45</v>
      </c>
      <c r="D47" s="39">
        <v>117756.1</v>
      </c>
      <c r="E47" s="39">
        <v>56810.6</v>
      </c>
      <c r="H47" s="34"/>
      <c r="I47" s="36"/>
      <c r="J47" s="36"/>
    </row>
    <row r="48" spans="1:10" ht="13.15" customHeight="1" x14ac:dyDescent="0.25">
      <c r="A48" s="32" t="s">
        <v>51</v>
      </c>
      <c r="B48" s="29">
        <v>46</v>
      </c>
      <c r="D48" s="39"/>
      <c r="E48" s="39"/>
      <c r="H48" s="34"/>
      <c r="I48" s="36"/>
      <c r="J48" s="36"/>
    </row>
    <row r="49" spans="1:10" ht="13.15" customHeight="1" x14ac:dyDescent="0.25">
      <c r="A49" s="32" t="s">
        <v>52</v>
      </c>
      <c r="B49" s="29">
        <v>47</v>
      </c>
      <c r="D49" s="39">
        <v>15817.9</v>
      </c>
      <c r="E49" s="39">
        <v>5874.75</v>
      </c>
      <c r="H49" s="34"/>
      <c r="I49" s="36"/>
      <c r="J49" s="36"/>
    </row>
    <row r="50" spans="1:10" ht="13.15" customHeight="1" x14ac:dyDescent="0.25">
      <c r="A50" s="32" t="s">
        <v>53</v>
      </c>
      <c r="B50" s="29">
        <v>48</v>
      </c>
      <c r="D50" s="39">
        <v>1980077.4</v>
      </c>
      <c r="E50" s="39">
        <v>874702.15</v>
      </c>
      <c r="H50" s="34"/>
      <c r="I50" s="36"/>
      <c r="J50" s="36"/>
    </row>
    <row r="51" spans="1:10" ht="13.15" customHeight="1" x14ac:dyDescent="0.25">
      <c r="A51" s="32" t="s">
        <v>54</v>
      </c>
      <c r="B51" s="29">
        <v>49</v>
      </c>
      <c r="D51" s="39">
        <v>742387.8</v>
      </c>
      <c r="E51" s="39">
        <v>267453.55</v>
      </c>
      <c r="H51" s="34"/>
      <c r="I51" s="36"/>
      <c r="J51" s="36"/>
    </row>
    <row r="52" spans="1:10" ht="13.15" customHeight="1" x14ac:dyDescent="0.25">
      <c r="A52" s="32" t="s">
        <v>55</v>
      </c>
      <c r="B52" s="29">
        <v>50</v>
      </c>
      <c r="D52" s="39">
        <v>1899109.8</v>
      </c>
      <c r="E52" s="39">
        <v>1248219.3500000001</v>
      </c>
      <c r="H52" s="34"/>
      <c r="I52" s="36"/>
      <c r="J52" s="36"/>
    </row>
    <row r="53" spans="1:10" ht="13.15" customHeight="1" x14ac:dyDescent="0.25">
      <c r="A53" s="32" t="s">
        <v>56</v>
      </c>
      <c r="B53" s="29">
        <v>51</v>
      </c>
      <c r="D53" s="39">
        <v>784835.8</v>
      </c>
      <c r="E53" s="39">
        <v>216475</v>
      </c>
      <c r="H53" s="34"/>
      <c r="I53" s="36"/>
      <c r="J53" s="36"/>
    </row>
    <row r="54" spans="1:10" ht="13.15" customHeight="1" x14ac:dyDescent="0.25">
      <c r="A54" s="32" t="s">
        <v>57</v>
      </c>
      <c r="B54" s="29">
        <v>52</v>
      </c>
      <c r="D54" s="39"/>
      <c r="E54" s="39"/>
      <c r="H54" s="34"/>
      <c r="I54" s="36"/>
      <c r="J54" s="36"/>
    </row>
    <row r="55" spans="1:10" ht="13.15" customHeight="1" x14ac:dyDescent="0.25">
      <c r="A55" s="32" t="s">
        <v>58</v>
      </c>
      <c r="B55" s="29">
        <v>53</v>
      </c>
      <c r="D55" s="39">
        <v>479089.46</v>
      </c>
      <c r="E55" s="39">
        <v>212485.7</v>
      </c>
      <c r="H55" s="34"/>
      <c r="I55" s="36"/>
      <c r="J55" s="36"/>
    </row>
    <row r="56" spans="1:10" ht="13.15" customHeight="1" x14ac:dyDescent="0.25">
      <c r="A56" s="32" t="s">
        <v>59</v>
      </c>
      <c r="B56" s="29">
        <v>54</v>
      </c>
      <c r="D56" s="39">
        <v>23830.1</v>
      </c>
      <c r="E56" s="39">
        <v>10734.85</v>
      </c>
      <c r="H56" s="34"/>
      <c r="I56" s="36"/>
      <c r="J56" s="36"/>
    </row>
    <row r="57" spans="1:10" ht="13.15" customHeight="1" x14ac:dyDescent="0.25">
      <c r="A57" s="32" t="s">
        <v>60</v>
      </c>
      <c r="B57" s="29">
        <v>55</v>
      </c>
      <c r="D57" s="39">
        <v>369239.5</v>
      </c>
      <c r="E57" s="39">
        <v>188535.9</v>
      </c>
      <c r="H57" s="34"/>
      <c r="I57" s="36"/>
      <c r="J57" s="36"/>
    </row>
    <row r="58" spans="1:10" ht="13.15" customHeight="1" x14ac:dyDescent="0.25">
      <c r="A58" s="32" t="s">
        <v>61</v>
      </c>
      <c r="B58" s="29">
        <v>56</v>
      </c>
      <c r="D58" s="39">
        <v>352572.46</v>
      </c>
      <c r="E58" s="39">
        <v>127076.18</v>
      </c>
      <c r="H58" s="34"/>
      <c r="I58" s="36"/>
      <c r="J58" s="36"/>
    </row>
    <row r="59" spans="1:10" ht="13.15" customHeight="1" x14ac:dyDescent="0.25">
      <c r="A59" s="32" t="s">
        <v>62</v>
      </c>
      <c r="B59" s="29">
        <v>57</v>
      </c>
      <c r="D59" s="39">
        <v>493394.3</v>
      </c>
      <c r="E59" s="39">
        <v>246421.35</v>
      </c>
      <c r="H59" s="34"/>
      <c r="I59" s="36"/>
      <c r="J59" s="36"/>
    </row>
    <row r="60" spans="1:10" ht="13.15" customHeight="1" x14ac:dyDescent="0.25">
      <c r="A60" s="32" t="s">
        <v>63</v>
      </c>
      <c r="B60" s="29">
        <v>58</v>
      </c>
      <c r="D60" s="39">
        <v>1054564</v>
      </c>
      <c r="E60" s="39">
        <v>385848.75</v>
      </c>
      <c r="H60" s="34"/>
      <c r="I60" s="36"/>
      <c r="J60" s="36"/>
    </row>
    <row r="61" spans="1:10" ht="13.15" customHeight="1" x14ac:dyDescent="0.25">
      <c r="A61" s="32" t="s">
        <v>64</v>
      </c>
      <c r="B61" s="29">
        <v>59</v>
      </c>
      <c r="D61" s="39">
        <v>484195.6</v>
      </c>
      <c r="E61" s="39">
        <v>216806.45</v>
      </c>
      <c r="H61" s="34"/>
      <c r="I61" s="36"/>
      <c r="J61" s="36"/>
    </row>
    <row r="62" spans="1:10" ht="13.15" customHeight="1" x14ac:dyDescent="0.25">
      <c r="A62" s="32" t="s">
        <v>65</v>
      </c>
      <c r="B62" s="29">
        <v>60</v>
      </c>
      <c r="D62" s="39">
        <v>199175.9</v>
      </c>
      <c r="E62" s="39">
        <v>64760.5</v>
      </c>
      <c r="H62" s="34"/>
      <c r="I62" s="36"/>
      <c r="J62" s="36"/>
    </row>
    <row r="63" spans="1:10" ht="13.15" customHeight="1" x14ac:dyDescent="0.25">
      <c r="A63" s="32" t="s">
        <v>66</v>
      </c>
      <c r="B63" s="29">
        <v>61</v>
      </c>
      <c r="D63" s="39">
        <v>6626.2</v>
      </c>
      <c r="E63" s="39">
        <v>2954</v>
      </c>
      <c r="H63" s="34"/>
      <c r="I63" s="36"/>
      <c r="J63" s="36"/>
    </row>
    <row r="64" spans="1:10" ht="13.15" customHeight="1" x14ac:dyDescent="0.25">
      <c r="A64" s="32" t="s">
        <v>67</v>
      </c>
      <c r="B64" s="29">
        <v>62</v>
      </c>
      <c r="D64" s="39"/>
      <c r="E64" s="39"/>
      <c r="H64" s="34"/>
      <c r="I64" s="36"/>
      <c r="J64" s="36"/>
    </row>
    <row r="65" spans="1:13" ht="13.15" customHeight="1" x14ac:dyDescent="0.25">
      <c r="A65" s="32" t="s">
        <v>68</v>
      </c>
      <c r="B65" s="29">
        <v>63</v>
      </c>
      <c r="D65" s="39"/>
      <c r="E65" s="39"/>
      <c r="H65" s="34"/>
      <c r="I65" s="36"/>
      <c r="J65" s="36"/>
    </row>
    <row r="66" spans="1:13" ht="13.15" customHeight="1" x14ac:dyDescent="0.25">
      <c r="A66" s="32" t="s">
        <v>69</v>
      </c>
      <c r="B66" s="29">
        <v>64</v>
      </c>
      <c r="D66" s="39">
        <v>348904.5</v>
      </c>
      <c r="E66" s="39">
        <v>244207.69</v>
      </c>
      <c r="H66" s="34"/>
      <c r="I66" s="36"/>
      <c r="J66" s="36"/>
    </row>
    <row r="67" spans="1:13" ht="13.15" customHeight="1" x14ac:dyDescent="0.25">
      <c r="A67" s="32" t="s">
        <v>70</v>
      </c>
      <c r="B67" s="29">
        <v>65</v>
      </c>
      <c r="D67" s="39">
        <v>21109.9</v>
      </c>
      <c r="E67" s="39">
        <v>10684.45</v>
      </c>
      <c r="H67" s="34"/>
      <c r="I67" s="36"/>
      <c r="J67" s="36"/>
    </row>
    <row r="68" spans="1:13" ht="13.15" customHeight="1" x14ac:dyDescent="0.25">
      <c r="A68" s="32" t="s">
        <v>71</v>
      </c>
      <c r="B68" s="29">
        <v>66</v>
      </c>
      <c r="D68" s="39">
        <v>324854.59999999998</v>
      </c>
      <c r="E68" s="39">
        <v>133594.65</v>
      </c>
      <c r="H68" s="34"/>
      <c r="I68" s="36"/>
      <c r="J68" s="36"/>
    </row>
    <row r="69" spans="1:13" ht="13.15" customHeight="1" x14ac:dyDescent="0.25">
      <c r="A69" s="32" t="s">
        <v>72</v>
      </c>
      <c r="B69" s="29">
        <v>67</v>
      </c>
      <c r="D69" s="39"/>
      <c r="E69" s="39"/>
      <c r="M69" s="34"/>
    </row>
    <row r="70" spans="1:13" ht="13.15" customHeight="1" x14ac:dyDescent="0.2">
      <c r="D70" s="37"/>
      <c r="E70" s="37"/>
      <c r="H70" s="34"/>
      <c r="I70" s="33"/>
      <c r="J70" s="33"/>
      <c r="M70" s="34"/>
    </row>
    <row r="71" spans="1:13" ht="13.15" customHeight="1" x14ac:dyDescent="0.2">
      <c r="A71" s="29" t="s">
        <v>73</v>
      </c>
      <c r="D71" s="38">
        <f>SUM(D3:D69)</f>
        <v>24605326.000000007</v>
      </c>
      <c r="E71" s="38">
        <f>SUM(E3:E69)</f>
        <v>12458219.259999998</v>
      </c>
      <c r="F71" s="25"/>
      <c r="M71" s="34"/>
    </row>
    <row r="72" spans="1:13" x14ac:dyDescent="0.2">
      <c r="H72" s="34"/>
      <c r="I72" s="33"/>
      <c r="J72" s="33"/>
      <c r="M72" s="34"/>
    </row>
    <row r="73" spans="1:13" x14ac:dyDescent="0.2">
      <c r="A73" s="35" t="s">
        <v>74</v>
      </c>
      <c r="H73" s="34"/>
      <c r="I73" s="33"/>
      <c r="J73" s="33"/>
      <c r="M73" s="34"/>
    </row>
    <row r="74" spans="1:13" x14ac:dyDescent="0.2">
      <c r="H74" s="34"/>
      <c r="I74" s="33"/>
      <c r="J74" s="33"/>
    </row>
    <row r="75" spans="1:13" x14ac:dyDescent="0.2">
      <c r="H75" s="34"/>
      <c r="I75" s="33"/>
      <c r="J75" s="33"/>
    </row>
    <row r="76" spans="1:13" x14ac:dyDescent="0.2">
      <c r="H76" s="34"/>
      <c r="I76" s="33"/>
      <c r="J76" s="33"/>
    </row>
    <row r="77" spans="1:13" x14ac:dyDescent="0.2">
      <c r="H77" s="34"/>
      <c r="I77" s="33"/>
      <c r="J77" s="33"/>
    </row>
    <row r="80" spans="1:13" x14ac:dyDescent="0.2">
      <c r="H80" s="34"/>
      <c r="I80" s="33"/>
      <c r="J80" s="33"/>
    </row>
    <row r="81" spans="8:10" x14ac:dyDescent="0.2">
      <c r="H81" s="34"/>
      <c r="I81" s="33"/>
      <c r="J81" s="33"/>
    </row>
    <row r="82" spans="8:10" x14ac:dyDescent="0.2">
      <c r="H82" s="34"/>
      <c r="I82" s="33"/>
      <c r="J82" s="33"/>
    </row>
    <row r="83" spans="8:10" x14ac:dyDescent="0.2">
      <c r="H83" s="34"/>
      <c r="I83" s="33"/>
      <c r="J83" s="33"/>
    </row>
    <row r="84" spans="8:10" x14ac:dyDescent="0.2">
      <c r="H84" s="34"/>
      <c r="I84" s="33"/>
      <c r="J84" s="33"/>
    </row>
    <row r="85" spans="8:10" x14ac:dyDescent="0.2">
      <c r="H85" s="34"/>
      <c r="I85" s="33"/>
      <c r="J85" s="33"/>
    </row>
    <row r="86" spans="8:10" x14ac:dyDescent="0.2">
      <c r="H86" s="34"/>
      <c r="I86" s="33"/>
      <c r="J86" s="33"/>
    </row>
    <row r="87" spans="8:10" x14ac:dyDescent="0.2">
      <c r="H87" s="34"/>
      <c r="I87" s="33"/>
      <c r="J87" s="33"/>
    </row>
    <row r="89" spans="8:10" x14ac:dyDescent="0.2">
      <c r="H89" s="34"/>
      <c r="I89" s="33"/>
      <c r="J89" s="33"/>
    </row>
    <row r="90" spans="8:10" x14ac:dyDescent="0.2">
      <c r="H90" s="34"/>
      <c r="I90" s="33"/>
      <c r="J90" s="33"/>
    </row>
    <row r="91" spans="8:10" x14ac:dyDescent="0.2">
      <c r="H91" s="34"/>
      <c r="I91" s="33"/>
      <c r="J91" s="33"/>
    </row>
    <row r="92" spans="8:10" x14ac:dyDescent="0.2">
      <c r="H92" s="34"/>
      <c r="I92" s="33"/>
      <c r="J92" s="33"/>
    </row>
    <row r="93" spans="8:10" x14ac:dyDescent="0.2">
      <c r="H93" s="34"/>
      <c r="I93" s="33"/>
      <c r="J93" s="33"/>
    </row>
    <row r="94" spans="8:10" x14ac:dyDescent="0.2">
      <c r="H94" s="34"/>
      <c r="I94" s="33"/>
      <c r="J94" s="33"/>
    </row>
    <row r="105" spans="9:10" ht="15" x14ac:dyDescent="0.25">
      <c r="I105" s="1"/>
      <c r="J105" s="1"/>
    </row>
    <row r="116" spans="9:10" ht="15" x14ac:dyDescent="0.25">
      <c r="I116" s="27"/>
      <c r="J116" s="27"/>
    </row>
    <row r="120" spans="9:10" ht="15" x14ac:dyDescent="0.25">
      <c r="I120" s="5"/>
    </row>
    <row r="121" spans="9:10" ht="15" x14ac:dyDescent="0.25">
      <c r="J121" s="26"/>
    </row>
    <row r="124" spans="9:10" ht="15" x14ac:dyDescent="0.25">
      <c r="J124" s="4"/>
    </row>
    <row r="125" spans="9:10" ht="15" x14ac:dyDescent="0.25">
      <c r="J125" s="3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63"/>
  <sheetViews>
    <sheetView topLeftCell="A31" zoomScaleNormal="100" workbookViewId="0">
      <selection activeCell="J38" sqref="J38"/>
    </sheetView>
  </sheetViews>
  <sheetFormatPr defaultRowHeight="15" x14ac:dyDescent="0.25"/>
  <cols>
    <col min="1" max="1" width="21.140625" customWidth="1"/>
    <col min="2" max="3" width="10.5703125" customWidth="1"/>
    <col min="4" max="6" width="18.42578125" customWidth="1"/>
    <col min="7" max="7" width="9.140625" customWidth="1"/>
    <col min="8" max="8" width="11.140625" customWidth="1"/>
    <col min="9" max="9" width="19.5703125" customWidth="1"/>
    <col min="10" max="10" width="15.42578125" customWidth="1"/>
    <col min="11" max="11" width="14.28515625" customWidth="1"/>
    <col min="12" max="12" width="8.42578125" customWidth="1"/>
  </cols>
  <sheetData>
    <row r="1" spans="1:12" ht="13.15" customHeight="1" x14ac:dyDescent="0.25">
      <c r="A1" s="24" t="s">
        <v>82</v>
      </c>
      <c r="D1" s="40" t="s">
        <v>0</v>
      </c>
      <c r="E1" s="40" t="s">
        <v>1</v>
      </c>
      <c r="F1" s="40"/>
    </row>
    <row r="2" spans="1:12" x14ac:dyDescent="0.25">
      <c r="A2" t="s">
        <v>2</v>
      </c>
      <c r="B2" t="s">
        <v>3</v>
      </c>
      <c r="D2" s="25" t="s">
        <v>4</v>
      </c>
      <c r="E2" s="25" t="s">
        <v>5</v>
      </c>
      <c r="F2" s="25"/>
      <c r="G2" s="9"/>
      <c r="L2" s="2"/>
    </row>
    <row r="3" spans="1:12" ht="13.15" customHeight="1" x14ac:dyDescent="0.25">
      <c r="A3" s="10" t="s">
        <v>6</v>
      </c>
      <c r="B3">
        <v>1</v>
      </c>
      <c r="D3" s="27">
        <v>155333</v>
      </c>
      <c r="E3" s="27">
        <v>83337.100000000006</v>
      </c>
      <c r="H3" s="41"/>
      <c r="I3" s="42"/>
      <c r="J3" s="42"/>
    </row>
    <row r="4" spans="1:12" ht="13.15" customHeight="1" x14ac:dyDescent="0.25">
      <c r="A4" s="10" t="s">
        <v>7</v>
      </c>
      <c r="B4">
        <v>2</v>
      </c>
      <c r="D4" s="27"/>
      <c r="E4" s="27"/>
      <c r="H4" s="41"/>
      <c r="I4" s="42"/>
      <c r="J4" s="42"/>
    </row>
    <row r="5" spans="1:12" ht="13.15" customHeight="1" x14ac:dyDescent="0.25">
      <c r="A5" s="10" t="s">
        <v>8</v>
      </c>
      <c r="B5">
        <v>3</v>
      </c>
      <c r="D5" s="27">
        <v>192407.6</v>
      </c>
      <c r="E5" s="27">
        <v>77349.3</v>
      </c>
      <c r="H5" s="41"/>
      <c r="I5" s="42"/>
      <c r="J5" s="42"/>
    </row>
    <row r="6" spans="1:12" ht="13.15" customHeight="1" x14ac:dyDescent="0.25">
      <c r="A6" s="10" t="s">
        <v>9</v>
      </c>
      <c r="B6">
        <v>4</v>
      </c>
      <c r="D6" s="27"/>
      <c r="E6" s="27"/>
      <c r="H6" s="41"/>
      <c r="I6" s="42"/>
      <c r="J6" s="42"/>
    </row>
    <row r="7" spans="1:12" ht="13.15" customHeight="1" x14ac:dyDescent="0.25">
      <c r="A7" s="10" t="s">
        <v>10</v>
      </c>
      <c r="B7">
        <v>5</v>
      </c>
      <c r="D7" s="27">
        <v>509730.9</v>
      </c>
      <c r="E7" s="27">
        <v>276874.84999999998</v>
      </c>
      <c r="H7" s="41"/>
      <c r="I7" s="42"/>
      <c r="J7" s="42"/>
    </row>
    <row r="8" spans="1:12" ht="13.15" customHeight="1" x14ac:dyDescent="0.25">
      <c r="A8" s="10" t="s">
        <v>11</v>
      </c>
      <c r="B8">
        <v>6</v>
      </c>
      <c r="D8" s="27">
        <v>2499783.75</v>
      </c>
      <c r="E8" s="27">
        <v>999733.35</v>
      </c>
      <c r="H8" s="41"/>
      <c r="I8" s="42"/>
      <c r="J8" s="42"/>
    </row>
    <row r="9" spans="1:12" ht="13.15" customHeight="1" x14ac:dyDescent="0.25">
      <c r="A9" s="10" t="s">
        <v>12</v>
      </c>
      <c r="B9">
        <v>7</v>
      </c>
      <c r="D9" s="27">
        <v>1973.3</v>
      </c>
      <c r="E9" s="27">
        <v>905.45</v>
      </c>
      <c r="F9" s="25"/>
      <c r="H9" s="41"/>
      <c r="I9" s="42"/>
      <c r="J9" s="42"/>
    </row>
    <row r="10" spans="1:12" ht="13.15" customHeight="1" x14ac:dyDescent="0.25">
      <c r="A10" s="10" t="s">
        <v>13</v>
      </c>
      <c r="B10">
        <v>8</v>
      </c>
      <c r="D10" s="27">
        <v>177604.7</v>
      </c>
      <c r="E10" s="27">
        <v>82548.55</v>
      </c>
      <c r="H10" s="41"/>
      <c r="I10" s="42"/>
      <c r="J10" s="42"/>
    </row>
    <row r="11" spans="1:12" ht="13.15" customHeight="1" x14ac:dyDescent="0.25">
      <c r="A11" s="10" t="s">
        <v>14</v>
      </c>
      <c r="B11">
        <v>9</v>
      </c>
      <c r="D11" s="27"/>
      <c r="E11" s="27"/>
      <c r="H11" s="41"/>
      <c r="I11" s="42"/>
      <c r="J11" s="42"/>
    </row>
    <row r="12" spans="1:12" ht="13.15" customHeight="1" x14ac:dyDescent="0.25">
      <c r="A12" s="10" t="s">
        <v>15</v>
      </c>
      <c r="B12">
        <v>10</v>
      </c>
      <c r="D12" s="27"/>
      <c r="E12" s="27"/>
      <c r="H12" s="41"/>
      <c r="I12" s="42"/>
      <c r="J12" s="42"/>
    </row>
    <row r="13" spans="1:12" ht="13.15" customHeight="1" x14ac:dyDescent="0.25">
      <c r="A13" s="10" t="s">
        <v>16</v>
      </c>
      <c r="B13">
        <v>11</v>
      </c>
      <c r="D13" s="27">
        <v>946183.7</v>
      </c>
      <c r="E13" s="27">
        <v>318088.40000000002</v>
      </c>
      <c r="H13" s="41"/>
      <c r="I13" s="42"/>
      <c r="J13" s="42"/>
    </row>
    <row r="14" spans="1:12" ht="13.15" customHeight="1" x14ac:dyDescent="0.25">
      <c r="A14" s="10" t="s">
        <v>17</v>
      </c>
      <c r="B14">
        <v>12</v>
      </c>
      <c r="D14" s="27"/>
      <c r="E14" s="27"/>
      <c r="F14" s="25"/>
      <c r="H14" s="41"/>
      <c r="I14" s="42"/>
      <c r="J14" s="42"/>
    </row>
    <row r="15" spans="1:12" ht="13.15" customHeight="1" x14ac:dyDescent="0.25">
      <c r="A15" s="10" t="s">
        <v>18</v>
      </c>
      <c r="B15">
        <v>13</v>
      </c>
      <c r="D15" s="27">
        <v>2624618.4</v>
      </c>
      <c r="E15" s="27">
        <v>1347945.9</v>
      </c>
      <c r="H15" s="41"/>
      <c r="I15" s="42"/>
      <c r="J15" s="42"/>
    </row>
    <row r="16" spans="1:12" ht="13.15" customHeight="1" x14ac:dyDescent="0.25">
      <c r="A16" s="10" t="s">
        <v>19</v>
      </c>
      <c r="B16">
        <v>14</v>
      </c>
      <c r="D16" s="27"/>
      <c r="E16" s="27"/>
      <c r="H16" s="41"/>
      <c r="I16" s="42"/>
      <c r="J16" s="42"/>
    </row>
    <row r="17" spans="1:10" ht="13.15" customHeight="1" x14ac:dyDescent="0.25">
      <c r="A17" s="10" t="s">
        <v>20</v>
      </c>
      <c r="B17">
        <v>15</v>
      </c>
      <c r="D17" s="27"/>
      <c r="E17" s="27"/>
      <c r="H17" s="41"/>
      <c r="I17" s="42"/>
      <c r="J17" s="42"/>
    </row>
    <row r="18" spans="1:10" ht="13.15" customHeight="1" x14ac:dyDescent="0.25">
      <c r="A18" s="10" t="s">
        <v>21</v>
      </c>
      <c r="B18">
        <v>16</v>
      </c>
      <c r="D18" s="27">
        <v>562519.30000000005</v>
      </c>
      <c r="E18" s="27">
        <v>292522.3</v>
      </c>
      <c r="H18" s="41"/>
      <c r="I18" s="42"/>
      <c r="J18" s="42"/>
    </row>
    <row r="19" spans="1:10" ht="13.15" customHeight="1" x14ac:dyDescent="0.25">
      <c r="A19" s="10" t="s">
        <v>22</v>
      </c>
      <c r="B19">
        <v>17</v>
      </c>
      <c r="D19" s="27">
        <v>235538.8</v>
      </c>
      <c r="E19" s="27">
        <v>108887.45</v>
      </c>
      <c r="H19" s="41"/>
      <c r="I19" s="42"/>
      <c r="J19" s="42"/>
    </row>
    <row r="20" spans="1:10" ht="13.15" customHeight="1" x14ac:dyDescent="0.25">
      <c r="A20" s="10" t="s">
        <v>23</v>
      </c>
      <c r="B20">
        <v>18</v>
      </c>
      <c r="D20" s="27">
        <v>118155.8</v>
      </c>
      <c r="E20" s="27">
        <v>178249.4</v>
      </c>
      <c r="H20" s="41"/>
      <c r="I20" s="42"/>
      <c r="J20" s="42"/>
    </row>
    <row r="21" spans="1:10" ht="13.15" customHeight="1" x14ac:dyDescent="0.25">
      <c r="A21" s="10" t="s">
        <v>24</v>
      </c>
      <c r="B21">
        <v>19</v>
      </c>
      <c r="D21" s="27"/>
      <c r="E21" s="27"/>
      <c r="H21" s="41"/>
      <c r="I21" s="42"/>
      <c r="J21" s="42"/>
    </row>
    <row r="22" spans="1:10" ht="13.15" customHeight="1" x14ac:dyDescent="0.25">
      <c r="A22" s="10" t="s">
        <v>25</v>
      </c>
      <c r="B22">
        <v>20</v>
      </c>
      <c r="D22" s="27">
        <v>12000.1</v>
      </c>
      <c r="E22" s="27">
        <v>7621.25</v>
      </c>
      <c r="H22" s="41"/>
      <c r="I22" s="42"/>
      <c r="J22" s="42"/>
    </row>
    <row r="23" spans="1:10" ht="13.15" customHeight="1" x14ac:dyDescent="0.25">
      <c r="A23" s="10" t="s">
        <v>26</v>
      </c>
      <c r="B23">
        <v>21</v>
      </c>
      <c r="D23" s="27">
        <v>1234.8</v>
      </c>
      <c r="E23" s="27">
        <v>1065.75</v>
      </c>
      <c r="H23" s="41"/>
      <c r="I23" s="42"/>
      <c r="J23" s="42"/>
    </row>
    <row r="24" spans="1:10" ht="13.15" customHeight="1" x14ac:dyDescent="0.25">
      <c r="A24" s="10" t="s">
        <v>27</v>
      </c>
      <c r="B24">
        <v>22</v>
      </c>
      <c r="D24" s="27">
        <v>4421.8999999999996</v>
      </c>
      <c r="E24" s="27">
        <v>1996.75</v>
      </c>
      <c r="H24" s="41"/>
      <c r="I24" s="42"/>
      <c r="J24" s="42"/>
    </row>
    <row r="25" spans="1:10" ht="13.15" customHeight="1" x14ac:dyDescent="0.25">
      <c r="A25" s="10" t="s">
        <v>28</v>
      </c>
      <c r="B25">
        <v>23</v>
      </c>
      <c r="D25" s="27"/>
      <c r="E25" s="27"/>
      <c r="H25" s="41"/>
      <c r="I25" s="42"/>
      <c r="J25" s="42"/>
    </row>
    <row r="26" spans="1:10" ht="13.15" customHeight="1" x14ac:dyDescent="0.25">
      <c r="A26" s="10" t="s">
        <v>29</v>
      </c>
      <c r="B26">
        <v>24</v>
      </c>
      <c r="D26" s="27">
        <v>2534.6999999999998</v>
      </c>
      <c r="E26" s="27">
        <v>1400</v>
      </c>
      <c r="H26" s="41"/>
      <c r="I26" s="42"/>
      <c r="J26" s="42"/>
    </row>
    <row r="27" spans="1:10" ht="13.15" customHeight="1" x14ac:dyDescent="0.25">
      <c r="A27" s="10" t="s">
        <v>30</v>
      </c>
      <c r="B27">
        <v>25</v>
      </c>
      <c r="D27" s="27"/>
      <c r="E27" s="27"/>
      <c r="H27" s="41"/>
      <c r="I27" s="42"/>
      <c r="J27" s="42"/>
    </row>
    <row r="28" spans="1:10" ht="13.15" customHeight="1" x14ac:dyDescent="0.25">
      <c r="A28" s="10" t="s">
        <v>31</v>
      </c>
      <c r="B28">
        <v>26</v>
      </c>
      <c r="D28" s="27">
        <v>10837.4</v>
      </c>
      <c r="E28" s="27">
        <v>5768.35</v>
      </c>
      <c r="H28" s="41"/>
      <c r="I28" s="42"/>
      <c r="J28" s="42"/>
    </row>
    <row r="29" spans="1:10" ht="13.15" customHeight="1" x14ac:dyDescent="0.25">
      <c r="A29" s="10" t="s">
        <v>32</v>
      </c>
      <c r="B29">
        <v>27</v>
      </c>
      <c r="D29" s="27"/>
      <c r="E29" s="27"/>
      <c r="H29" s="41"/>
      <c r="I29" s="42"/>
      <c r="J29" s="42"/>
    </row>
    <row r="30" spans="1:10" ht="13.15" customHeight="1" x14ac:dyDescent="0.25">
      <c r="A30" s="10" t="s">
        <v>33</v>
      </c>
      <c r="B30">
        <v>28</v>
      </c>
      <c r="D30" s="27"/>
      <c r="E30" s="27"/>
      <c r="H30" s="41"/>
      <c r="I30" s="42"/>
      <c r="J30" s="42"/>
    </row>
    <row r="31" spans="1:10" ht="13.15" customHeight="1" x14ac:dyDescent="0.25">
      <c r="A31" s="10" t="s">
        <v>34</v>
      </c>
      <c r="B31">
        <v>29</v>
      </c>
      <c r="D31" s="27">
        <v>1997298.1</v>
      </c>
      <c r="E31" s="27">
        <v>853034.7</v>
      </c>
      <c r="H31" s="41"/>
      <c r="I31" s="42"/>
      <c r="J31" s="42"/>
    </row>
    <row r="32" spans="1:10" ht="13.15" customHeight="1" x14ac:dyDescent="0.25">
      <c r="A32" s="10" t="s">
        <v>35</v>
      </c>
      <c r="B32">
        <v>30</v>
      </c>
      <c r="D32" s="27"/>
      <c r="E32" s="27"/>
      <c r="H32" s="41"/>
      <c r="I32" s="42"/>
      <c r="J32" s="42"/>
    </row>
    <row r="33" spans="1:10" ht="13.15" customHeight="1" x14ac:dyDescent="0.25">
      <c r="A33" s="10" t="s">
        <v>36</v>
      </c>
      <c r="B33">
        <v>31</v>
      </c>
      <c r="D33" s="27">
        <v>204239.42</v>
      </c>
      <c r="E33" s="27">
        <v>77425.25</v>
      </c>
      <c r="H33" s="41"/>
      <c r="I33" s="42"/>
      <c r="J33" s="42"/>
    </row>
    <row r="34" spans="1:10" ht="13.15" customHeight="1" x14ac:dyDescent="0.25">
      <c r="A34" s="10" t="s">
        <v>37</v>
      </c>
      <c r="B34">
        <v>32</v>
      </c>
      <c r="D34" s="27"/>
      <c r="E34" s="27"/>
      <c r="H34" s="41"/>
      <c r="I34" s="42"/>
      <c r="J34" s="42"/>
    </row>
    <row r="35" spans="1:10" ht="13.15" customHeight="1" x14ac:dyDescent="0.25">
      <c r="A35" s="10" t="s">
        <v>38</v>
      </c>
      <c r="B35">
        <v>33</v>
      </c>
      <c r="D35" s="27"/>
      <c r="E35" s="27"/>
      <c r="H35" s="41"/>
      <c r="I35" s="42"/>
      <c r="J35" s="42"/>
    </row>
    <row r="36" spans="1:10" ht="13.15" customHeight="1" x14ac:dyDescent="0.25">
      <c r="A36" s="10" t="s">
        <v>39</v>
      </c>
      <c r="B36">
        <v>34</v>
      </c>
      <c r="D36" s="27"/>
      <c r="E36" s="27"/>
      <c r="H36" s="41"/>
      <c r="I36" s="42"/>
      <c r="J36" s="42"/>
    </row>
    <row r="37" spans="1:10" ht="13.15" customHeight="1" x14ac:dyDescent="0.25">
      <c r="A37" s="10" t="s">
        <v>40</v>
      </c>
      <c r="B37">
        <v>35</v>
      </c>
      <c r="D37" s="27"/>
      <c r="E37" s="27"/>
      <c r="H37" s="41"/>
      <c r="I37" s="42"/>
      <c r="J37" s="42"/>
    </row>
    <row r="38" spans="1:10" ht="13.15" customHeight="1" x14ac:dyDescent="0.25">
      <c r="A38" s="10" t="s">
        <v>41</v>
      </c>
      <c r="B38">
        <v>36</v>
      </c>
      <c r="D38" s="27"/>
      <c r="E38" s="27"/>
      <c r="H38" s="41"/>
      <c r="I38" s="42"/>
      <c r="J38" s="42"/>
    </row>
    <row r="39" spans="1:10" ht="13.15" customHeight="1" x14ac:dyDescent="0.25">
      <c r="A39" s="10" t="s">
        <v>42</v>
      </c>
      <c r="B39">
        <v>37</v>
      </c>
      <c r="D39" s="27"/>
      <c r="E39" s="27"/>
      <c r="H39" s="41"/>
      <c r="I39" s="42"/>
      <c r="J39" s="42"/>
    </row>
    <row r="40" spans="1:10" ht="13.15" customHeight="1" x14ac:dyDescent="0.25">
      <c r="A40" s="10" t="s">
        <v>43</v>
      </c>
      <c r="B40">
        <v>38</v>
      </c>
      <c r="D40" s="27"/>
      <c r="E40" s="27"/>
      <c r="H40" s="41"/>
      <c r="I40" s="42"/>
      <c r="J40" s="42"/>
    </row>
    <row r="41" spans="1:10" ht="13.15" customHeight="1" x14ac:dyDescent="0.25">
      <c r="A41" s="10" t="s">
        <v>44</v>
      </c>
      <c r="B41">
        <v>39</v>
      </c>
      <c r="D41" s="27"/>
      <c r="E41" s="27"/>
      <c r="H41" s="41"/>
      <c r="I41" s="42"/>
      <c r="J41" s="42"/>
    </row>
    <row r="42" spans="1:10" ht="13.15" customHeight="1" x14ac:dyDescent="0.25">
      <c r="A42" s="10" t="s">
        <v>45</v>
      </c>
      <c r="B42">
        <v>40</v>
      </c>
      <c r="D42" s="27"/>
      <c r="E42" s="27"/>
      <c r="H42" s="41"/>
      <c r="I42" s="42"/>
      <c r="J42" s="42"/>
    </row>
    <row r="43" spans="1:10" ht="13.15" customHeight="1" x14ac:dyDescent="0.25">
      <c r="A43" s="10" t="s">
        <v>46</v>
      </c>
      <c r="B43">
        <v>41</v>
      </c>
      <c r="D43" s="27">
        <v>315272.3</v>
      </c>
      <c r="E43" s="27">
        <v>292981.5</v>
      </c>
      <c r="H43" s="41"/>
      <c r="I43" s="42"/>
      <c r="J43" s="42"/>
    </row>
    <row r="44" spans="1:10" ht="13.15" customHeight="1" x14ac:dyDescent="0.25">
      <c r="A44" s="10" t="s">
        <v>47</v>
      </c>
      <c r="B44">
        <v>42</v>
      </c>
      <c r="D44" s="27"/>
      <c r="E44" s="27"/>
      <c r="H44" s="41"/>
      <c r="I44" s="42"/>
      <c r="J44" s="42"/>
    </row>
    <row r="45" spans="1:10" ht="13.15" customHeight="1" x14ac:dyDescent="0.25">
      <c r="A45" s="10" t="s">
        <v>48</v>
      </c>
      <c r="B45">
        <v>43</v>
      </c>
      <c r="D45" s="27"/>
      <c r="E45" s="27"/>
      <c r="H45" s="41"/>
      <c r="I45" s="42"/>
      <c r="J45" s="42"/>
    </row>
    <row r="46" spans="1:10" ht="13.15" customHeight="1" x14ac:dyDescent="0.25">
      <c r="A46" s="10" t="s">
        <v>49</v>
      </c>
      <c r="B46">
        <v>44</v>
      </c>
      <c r="D46" s="27">
        <v>236973.8</v>
      </c>
      <c r="E46" s="27">
        <v>102043.4</v>
      </c>
      <c r="H46" s="41"/>
      <c r="I46" s="42"/>
      <c r="J46" s="42"/>
    </row>
    <row r="47" spans="1:10" ht="13.15" customHeight="1" x14ac:dyDescent="0.25">
      <c r="A47" s="10" t="s">
        <v>50</v>
      </c>
      <c r="B47">
        <v>45</v>
      </c>
      <c r="D47" s="27"/>
      <c r="E47" s="27"/>
      <c r="H47" s="41"/>
      <c r="I47" s="42"/>
      <c r="J47" s="42"/>
    </row>
    <row r="48" spans="1:10" ht="13.15" customHeight="1" x14ac:dyDescent="0.25">
      <c r="A48" s="10" t="s">
        <v>51</v>
      </c>
      <c r="B48">
        <v>46</v>
      </c>
      <c r="D48" s="27">
        <v>23516.26</v>
      </c>
      <c r="E48" s="27">
        <v>355284.42</v>
      </c>
      <c r="H48" s="41"/>
      <c r="I48" s="42"/>
      <c r="J48" s="42"/>
    </row>
    <row r="49" spans="1:10" ht="13.15" customHeight="1" x14ac:dyDescent="0.25">
      <c r="A49" s="10" t="s">
        <v>52</v>
      </c>
      <c r="B49">
        <v>47</v>
      </c>
      <c r="D49" s="27"/>
      <c r="E49" s="27"/>
      <c r="H49" s="41"/>
      <c r="I49" s="42"/>
      <c r="J49" s="42"/>
    </row>
    <row r="50" spans="1:10" ht="13.15" customHeight="1" x14ac:dyDescent="0.25">
      <c r="A50" s="10" t="s">
        <v>53</v>
      </c>
      <c r="B50">
        <v>48</v>
      </c>
      <c r="D50" s="27">
        <v>2820272</v>
      </c>
      <c r="E50" s="27">
        <v>1453697.7</v>
      </c>
      <c r="H50" s="41"/>
      <c r="I50" s="42"/>
      <c r="J50" s="42"/>
    </row>
    <row r="51" spans="1:10" ht="13.15" customHeight="1" x14ac:dyDescent="0.25">
      <c r="A51" s="10" t="s">
        <v>54</v>
      </c>
      <c r="B51">
        <v>49</v>
      </c>
      <c r="D51" s="27"/>
      <c r="E51" s="27"/>
      <c r="H51" s="41"/>
      <c r="I51" s="42"/>
      <c r="J51" s="42"/>
    </row>
    <row r="52" spans="1:10" ht="13.15" customHeight="1" x14ac:dyDescent="0.25">
      <c r="A52" s="10" t="s">
        <v>55</v>
      </c>
      <c r="B52">
        <v>50</v>
      </c>
      <c r="D52" s="27">
        <v>2766864.1</v>
      </c>
      <c r="E52" s="27">
        <v>2713551.05</v>
      </c>
      <c r="H52" s="41"/>
      <c r="I52" s="42"/>
      <c r="J52" s="42"/>
    </row>
    <row r="53" spans="1:10" ht="13.15" customHeight="1" x14ac:dyDescent="0.25">
      <c r="A53" s="10" t="s">
        <v>56</v>
      </c>
      <c r="B53">
        <v>51</v>
      </c>
      <c r="D53" s="27"/>
      <c r="E53" s="27"/>
      <c r="H53" s="41"/>
      <c r="I53" s="42"/>
      <c r="J53" s="42"/>
    </row>
    <row r="54" spans="1:10" ht="13.15" customHeight="1" x14ac:dyDescent="0.25">
      <c r="A54" s="10" t="s">
        <v>57</v>
      </c>
      <c r="B54">
        <v>52</v>
      </c>
      <c r="D54" s="27"/>
      <c r="E54" s="27"/>
      <c r="H54" s="41"/>
      <c r="I54" s="42"/>
      <c r="J54" s="42"/>
    </row>
    <row r="55" spans="1:10" ht="13.15" customHeight="1" x14ac:dyDescent="0.25">
      <c r="A55" s="10" t="s">
        <v>58</v>
      </c>
      <c r="B55">
        <v>53</v>
      </c>
      <c r="D55" s="27">
        <v>439473.3</v>
      </c>
      <c r="E55" s="27">
        <v>211885.1</v>
      </c>
      <c r="H55" s="41"/>
      <c r="I55" s="42"/>
      <c r="J55" s="42"/>
    </row>
    <row r="56" spans="1:10" ht="13.15" customHeight="1" x14ac:dyDescent="0.25">
      <c r="A56" s="10" t="s">
        <v>59</v>
      </c>
      <c r="B56">
        <v>54</v>
      </c>
      <c r="D56" s="27">
        <v>37004.800000000003</v>
      </c>
      <c r="E56" s="27">
        <v>13045.9</v>
      </c>
      <c r="H56" s="41"/>
      <c r="I56" s="42"/>
      <c r="J56" s="42"/>
    </row>
    <row r="57" spans="1:10" ht="13.15" customHeight="1" x14ac:dyDescent="0.25">
      <c r="A57" s="10" t="s">
        <v>60</v>
      </c>
      <c r="B57">
        <v>55</v>
      </c>
      <c r="D57" s="27"/>
      <c r="E57" s="27"/>
      <c r="H57" s="41"/>
      <c r="I57" s="42"/>
      <c r="J57" s="42"/>
    </row>
    <row r="58" spans="1:10" ht="13.15" customHeight="1" x14ac:dyDescent="0.25">
      <c r="A58" s="10" t="s">
        <v>61</v>
      </c>
      <c r="B58">
        <v>56</v>
      </c>
      <c r="D58" s="27">
        <v>271868.09999999998</v>
      </c>
      <c r="E58" s="27">
        <v>114037.7</v>
      </c>
      <c r="H58" s="41"/>
      <c r="I58" s="42"/>
      <c r="J58" s="42"/>
    </row>
    <row r="59" spans="1:10" ht="13.15" customHeight="1" x14ac:dyDescent="0.25">
      <c r="A59" s="10" t="s">
        <v>62</v>
      </c>
      <c r="B59">
        <v>57</v>
      </c>
      <c r="D59" s="27"/>
      <c r="E59" s="27"/>
      <c r="H59" s="41"/>
      <c r="I59" s="42"/>
      <c r="J59" s="42"/>
    </row>
    <row r="60" spans="1:10" ht="13.15" customHeight="1" x14ac:dyDescent="0.25">
      <c r="A60" s="10" t="s">
        <v>63</v>
      </c>
      <c r="B60">
        <v>58</v>
      </c>
      <c r="D60" s="27">
        <v>747118.4</v>
      </c>
      <c r="E60" s="27">
        <v>255000.9</v>
      </c>
      <c r="H60" s="41"/>
      <c r="I60" s="42"/>
      <c r="J60" s="42"/>
    </row>
    <row r="61" spans="1:10" ht="13.15" customHeight="1" x14ac:dyDescent="0.25">
      <c r="A61" s="10" t="s">
        <v>64</v>
      </c>
      <c r="B61">
        <v>59</v>
      </c>
      <c r="D61" s="27">
        <v>463147.3</v>
      </c>
      <c r="E61" s="27">
        <v>192556</v>
      </c>
      <c r="H61" s="41"/>
      <c r="I61" s="42"/>
      <c r="J61" s="42"/>
    </row>
    <row r="62" spans="1:10" ht="13.15" customHeight="1" x14ac:dyDescent="0.25">
      <c r="A62" s="10" t="s">
        <v>65</v>
      </c>
      <c r="B62">
        <v>60</v>
      </c>
      <c r="D62" s="27"/>
      <c r="E62" s="27"/>
      <c r="H62" s="41"/>
      <c r="I62" s="42"/>
      <c r="J62" s="42"/>
    </row>
    <row r="63" spans="1:10" ht="13.15" customHeight="1" x14ac:dyDescent="0.25">
      <c r="A63" s="10" t="s">
        <v>66</v>
      </c>
      <c r="B63">
        <v>61</v>
      </c>
      <c r="D63" s="27"/>
      <c r="E63" s="27"/>
      <c r="H63" s="41"/>
      <c r="I63" s="42"/>
      <c r="J63" s="42"/>
    </row>
    <row r="64" spans="1:10" ht="13.15" customHeight="1" x14ac:dyDescent="0.25">
      <c r="A64" s="10" t="s">
        <v>67</v>
      </c>
      <c r="B64">
        <v>62</v>
      </c>
      <c r="D64" s="27"/>
      <c r="E64" s="27"/>
      <c r="H64" s="41"/>
      <c r="I64" s="42"/>
      <c r="J64" s="42"/>
    </row>
    <row r="65" spans="1:13" ht="13.15" customHeight="1" x14ac:dyDescent="0.25">
      <c r="A65" s="10" t="s">
        <v>68</v>
      </c>
      <c r="B65">
        <v>63</v>
      </c>
      <c r="D65" s="27"/>
      <c r="E65" s="27"/>
      <c r="H65" s="41"/>
      <c r="I65" s="42"/>
      <c r="J65" s="42"/>
    </row>
    <row r="66" spans="1:13" ht="13.15" customHeight="1" x14ac:dyDescent="0.25">
      <c r="A66" s="10" t="s">
        <v>69</v>
      </c>
      <c r="B66">
        <v>64</v>
      </c>
      <c r="D66" s="27"/>
      <c r="E66" s="27"/>
      <c r="H66" s="41"/>
      <c r="I66" s="42"/>
      <c r="J66" s="42"/>
    </row>
    <row r="67" spans="1:13" ht="13.15" customHeight="1" x14ac:dyDescent="0.25">
      <c r="A67" s="10" t="s">
        <v>70</v>
      </c>
      <c r="B67">
        <v>65</v>
      </c>
      <c r="D67" s="27"/>
      <c r="E67" s="27"/>
      <c r="H67" s="41"/>
      <c r="I67" s="42"/>
      <c r="J67" s="42"/>
    </row>
    <row r="68" spans="1:13" ht="13.15" customHeight="1" x14ac:dyDescent="0.25">
      <c r="A68" s="10" t="s">
        <v>71</v>
      </c>
      <c r="B68">
        <v>66</v>
      </c>
      <c r="D68" s="27">
        <v>357733.6</v>
      </c>
      <c r="E68" s="27">
        <v>110757.15</v>
      </c>
      <c r="H68" s="41"/>
      <c r="I68" s="42"/>
      <c r="J68" s="42"/>
    </row>
    <row r="69" spans="1:13" ht="13.15" customHeight="1" x14ac:dyDescent="0.25">
      <c r="A69" s="10" t="s">
        <v>72</v>
      </c>
      <c r="B69">
        <v>67</v>
      </c>
      <c r="D69" s="27">
        <v>24487.94</v>
      </c>
      <c r="E69" s="27">
        <v>17390.099999999999</v>
      </c>
      <c r="H69" s="41"/>
      <c r="I69" s="42"/>
      <c r="J69" s="42"/>
      <c r="M69" s="41"/>
    </row>
    <row r="70" spans="1:13" ht="13.15" customHeight="1" x14ac:dyDescent="0.25">
      <c r="H70" s="41"/>
      <c r="I70" s="42"/>
      <c r="J70" s="42"/>
      <c r="M70" s="41"/>
    </row>
    <row r="71" spans="1:13" ht="13.15" customHeight="1" x14ac:dyDescent="0.25">
      <c r="A71" t="s">
        <v>73</v>
      </c>
      <c r="D71" s="25">
        <f>SUM(D3:D69)</f>
        <v>18760147.570000004</v>
      </c>
      <c r="E71" s="25">
        <f>SUM(E3:E69)</f>
        <v>10546985.02</v>
      </c>
      <c r="F71" s="25"/>
      <c r="H71" s="41"/>
      <c r="I71" s="43"/>
      <c r="J71" s="43"/>
      <c r="M71" s="41"/>
    </row>
    <row r="72" spans="1:13" x14ac:dyDescent="0.25">
      <c r="H72" s="41"/>
      <c r="I72" s="42"/>
      <c r="J72" s="42"/>
      <c r="M72" s="41"/>
    </row>
    <row r="73" spans="1:13" x14ac:dyDescent="0.25">
      <c r="A73" s="13" t="s">
        <v>74</v>
      </c>
      <c r="H73" s="41"/>
      <c r="I73" s="42"/>
      <c r="J73" s="42"/>
      <c r="M73" s="41"/>
    </row>
    <row r="74" spans="1:13" x14ac:dyDescent="0.25">
      <c r="H74" s="41"/>
      <c r="I74" s="42"/>
      <c r="J74" s="42"/>
    </row>
    <row r="75" spans="1:13" x14ac:dyDescent="0.25">
      <c r="H75" s="41"/>
      <c r="I75" s="42"/>
      <c r="J75" s="42"/>
    </row>
    <row r="76" spans="1:13" x14ac:dyDescent="0.25">
      <c r="H76" s="41"/>
      <c r="I76" s="42"/>
      <c r="J76" s="42"/>
    </row>
    <row r="77" spans="1:13" x14ac:dyDescent="0.25">
      <c r="H77" s="41"/>
      <c r="I77" s="42"/>
      <c r="J77" s="42"/>
    </row>
    <row r="78" spans="1:13" x14ac:dyDescent="0.25">
      <c r="H78" s="41"/>
      <c r="I78" s="42"/>
      <c r="J78" s="42"/>
    </row>
    <row r="79" spans="1:13" x14ac:dyDescent="0.25">
      <c r="H79" s="41"/>
      <c r="I79" s="42"/>
      <c r="J79" s="42"/>
    </row>
    <row r="80" spans="1:13" x14ac:dyDescent="0.25">
      <c r="H80" s="41"/>
      <c r="I80" s="42"/>
      <c r="J80" s="42"/>
    </row>
    <row r="81" spans="8:10" x14ac:dyDescent="0.25">
      <c r="H81" s="41"/>
      <c r="I81" s="42"/>
      <c r="J81" s="42"/>
    </row>
    <row r="82" spans="8:10" x14ac:dyDescent="0.25">
      <c r="H82" s="41"/>
      <c r="I82" s="42"/>
      <c r="J82" s="42"/>
    </row>
    <row r="83" spans="8:10" x14ac:dyDescent="0.25">
      <c r="H83" s="41"/>
      <c r="I83" s="42"/>
      <c r="J83" s="42"/>
    </row>
    <row r="84" spans="8:10" x14ac:dyDescent="0.25">
      <c r="H84" s="41"/>
      <c r="I84" s="42"/>
      <c r="J84" s="42"/>
    </row>
    <row r="85" spans="8:10" x14ac:dyDescent="0.25">
      <c r="H85" s="41"/>
      <c r="I85" s="42"/>
      <c r="J85" s="42"/>
    </row>
    <row r="86" spans="8:10" x14ac:dyDescent="0.25">
      <c r="H86" s="41"/>
      <c r="I86" s="42"/>
      <c r="J86" s="42"/>
    </row>
    <row r="87" spans="8:10" x14ac:dyDescent="0.25">
      <c r="H87" s="41"/>
      <c r="I87" s="42"/>
      <c r="J87" s="42"/>
    </row>
    <row r="88" spans="8:10" x14ac:dyDescent="0.25">
      <c r="H88" s="41"/>
      <c r="I88" s="42"/>
      <c r="J88" s="42"/>
    </row>
    <row r="89" spans="8:10" x14ac:dyDescent="0.25">
      <c r="H89" s="41"/>
      <c r="I89" s="42"/>
      <c r="J89" s="42"/>
    </row>
    <row r="90" spans="8:10" x14ac:dyDescent="0.25">
      <c r="H90" s="41"/>
      <c r="I90" s="42"/>
      <c r="J90" s="42"/>
    </row>
    <row r="91" spans="8:10" x14ac:dyDescent="0.25">
      <c r="H91" s="41"/>
      <c r="I91" s="42"/>
      <c r="J91" s="42"/>
    </row>
    <row r="92" spans="8:10" x14ac:dyDescent="0.25">
      <c r="H92" s="41"/>
      <c r="I92" s="42"/>
      <c r="J92" s="42"/>
    </row>
    <row r="93" spans="8:10" x14ac:dyDescent="0.25">
      <c r="H93" s="41"/>
      <c r="I93" s="42"/>
      <c r="J93" s="42"/>
    </row>
    <row r="94" spans="8:10" x14ac:dyDescent="0.25">
      <c r="H94" s="41"/>
      <c r="I94" s="42"/>
      <c r="J94" s="42"/>
    </row>
    <row r="95" spans="8:10" x14ac:dyDescent="0.25">
      <c r="H95" s="41"/>
      <c r="I95" s="42"/>
      <c r="J95" s="42"/>
    </row>
    <row r="96" spans="8:10" x14ac:dyDescent="0.25">
      <c r="H96" s="41"/>
      <c r="I96" s="42"/>
      <c r="J96" s="42"/>
    </row>
    <row r="97" spans="8:10" x14ac:dyDescent="0.25">
      <c r="H97" s="41"/>
      <c r="I97" s="42"/>
      <c r="J97" s="42"/>
    </row>
    <row r="98" spans="8:10" x14ac:dyDescent="0.25">
      <c r="H98" s="41"/>
      <c r="I98" s="42"/>
      <c r="J98" s="42"/>
    </row>
    <row r="99" spans="8:10" x14ac:dyDescent="0.25">
      <c r="H99" s="41"/>
      <c r="I99" s="42"/>
      <c r="J99" s="42"/>
    </row>
    <row r="100" spans="8:10" x14ac:dyDescent="0.25">
      <c r="H100" s="41"/>
      <c r="I100" s="42"/>
      <c r="J100" s="42"/>
    </row>
    <row r="101" spans="8:10" x14ac:dyDescent="0.25">
      <c r="H101" s="41"/>
      <c r="I101" s="42"/>
      <c r="J101" s="42"/>
    </row>
    <row r="102" spans="8:10" x14ac:dyDescent="0.25">
      <c r="H102" s="41"/>
      <c r="I102" s="42"/>
      <c r="J102" s="42"/>
    </row>
    <row r="103" spans="8:10" x14ac:dyDescent="0.25">
      <c r="H103" s="41"/>
      <c r="I103" s="42"/>
      <c r="J103" s="42"/>
    </row>
    <row r="104" spans="8:10" x14ac:dyDescent="0.25">
      <c r="H104" s="41"/>
      <c r="I104" s="42"/>
      <c r="J104" s="42"/>
    </row>
    <row r="105" spans="8:10" x14ac:dyDescent="0.25">
      <c r="H105" s="41"/>
      <c r="I105" s="42"/>
      <c r="J105" s="42"/>
    </row>
    <row r="106" spans="8:10" x14ac:dyDescent="0.25">
      <c r="H106" s="41"/>
      <c r="I106" s="42"/>
      <c r="J106" s="42"/>
    </row>
    <row r="108" spans="8:10" x14ac:dyDescent="0.25">
      <c r="H108" s="41"/>
      <c r="I108" s="44"/>
      <c r="J108" s="44"/>
    </row>
    <row r="110" spans="8:10" x14ac:dyDescent="0.25">
      <c r="H110" s="41"/>
      <c r="I110" s="44"/>
      <c r="J110" s="44"/>
    </row>
    <row r="111" spans="8:10" x14ac:dyDescent="0.25">
      <c r="H111" s="41"/>
      <c r="I111" s="44"/>
      <c r="J111" s="44"/>
    </row>
    <row r="112" spans="8:10" x14ac:dyDescent="0.25">
      <c r="H112" s="41"/>
      <c r="I112" s="44"/>
      <c r="J112" s="44"/>
    </row>
    <row r="113" spans="8:10" x14ac:dyDescent="0.25">
      <c r="H113" s="41"/>
      <c r="I113" s="44"/>
      <c r="J113" s="44"/>
    </row>
    <row r="114" spans="8:10" x14ac:dyDescent="0.25">
      <c r="H114" s="41"/>
      <c r="I114" s="44"/>
      <c r="J114" s="44"/>
    </row>
    <row r="115" spans="8:10" x14ac:dyDescent="0.25">
      <c r="H115" s="41"/>
      <c r="I115" s="44"/>
      <c r="J115" s="44"/>
    </row>
    <row r="118" spans="8:10" x14ac:dyDescent="0.25">
      <c r="H118" s="41"/>
      <c r="I118" s="44"/>
      <c r="J118" s="44"/>
    </row>
    <row r="119" spans="8:10" x14ac:dyDescent="0.25">
      <c r="H119" s="41"/>
      <c r="I119" s="44"/>
      <c r="J119" s="44"/>
    </row>
    <row r="120" spans="8:10" x14ac:dyDescent="0.25">
      <c r="H120" s="41"/>
      <c r="I120" s="44"/>
      <c r="J120" s="44"/>
    </row>
    <row r="121" spans="8:10" x14ac:dyDescent="0.25">
      <c r="H121" s="41"/>
      <c r="I121" s="44"/>
      <c r="J121" s="44"/>
    </row>
    <row r="122" spans="8:10" x14ac:dyDescent="0.25">
      <c r="H122" s="41"/>
      <c r="I122" s="44"/>
      <c r="J122" s="44"/>
    </row>
    <row r="123" spans="8:10" x14ac:dyDescent="0.25">
      <c r="H123" s="41"/>
      <c r="I123" s="44"/>
      <c r="J123" s="44"/>
    </row>
    <row r="124" spans="8:10" x14ac:dyDescent="0.25">
      <c r="H124" s="41"/>
      <c r="I124" s="44"/>
      <c r="J124" s="44"/>
    </row>
    <row r="125" spans="8:10" x14ac:dyDescent="0.25">
      <c r="H125" s="41"/>
      <c r="I125" s="44"/>
      <c r="J125" s="44"/>
    </row>
    <row r="127" spans="8:10" x14ac:dyDescent="0.25">
      <c r="H127" s="41"/>
      <c r="I127" s="44"/>
      <c r="J127" s="44"/>
    </row>
    <row r="128" spans="8:10" x14ac:dyDescent="0.25">
      <c r="H128" s="41"/>
      <c r="I128" s="44"/>
      <c r="J128" s="44"/>
    </row>
    <row r="129" spans="8:10" x14ac:dyDescent="0.25">
      <c r="H129" s="41"/>
      <c r="I129" s="44"/>
      <c r="J129" s="44"/>
    </row>
    <row r="130" spans="8:10" x14ac:dyDescent="0.25">
      <c r="H130" s="41"/>
      <c r="I130" s="44"/>
      <c r="J130" s="44"/>
    </row>
    <row r="131" spans="8:10" x14ac:dyDescent="0.25">
      <c r="H131" s="41"/>
      <c r="I131" s="44"/>
      <c r="J131" s="44"/>
    </row>
    <row r="132" spans="8:10" x14ac:dyDescent="0.25">
      <c r="H132" s="41"/>
      <c r="I132" s="44"/>
      <c r="J132" s="44"/>
    </row>
    <row r="143" spans="8:10" x14ac:dyDescent="0.25">
      <c r="I143" s="1"/>
      <c r="J143" s="1"/>
    </row>
    <row r="154" spans="9:10" x14ac:dyDescent="0.25">
      <c r="I154" s="27"/>
      <c r="J154" s="27"/>
    </row>
    <row r="158" spans="9:10" x14ac:dyDescent="0.25">
      <c r="I158" s="5"/>
    </row>
    <row r="159" spans="9:10" x14ac:dyDescent="0.25">
      <c r="J159" s="26"/>
    </row>
    <row r="162" spans="10:10" x14ac:dyDescent="0.25">
      <c r="J162" s="4"/>
    </row>
    <row r="163" spans="10:10" x14ac:dyDescent="0.25">
      <c r="J163" s="3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4"/>
  <sheetViews>
    <sheetView topLeftCell="A49" workbookViewId="0">
      <selection activeCell="H64" sqref="H64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customWidth="1"/>
    <col min="11" max="11" width="14.28515625" customWidth="1"/>
  </cols>
  <sheetData>
    <row r="1" spans="1:11" x14ac:dyDescent="0.25">
      <c r="A1" s="24" t="s">
        <v>77</v>
      </c>
      <c r="G1" s="6"/>
      <c r="H1" s="6"/>
    </row>
    <row r="2" spans="1:11" x14ac:dyDescent="0.25">
      <c r="D2" s="17" t="s">
        <v>0</v>
      </c>
      <c r="E2" s="21" t="s">
        <v>1</v>
      </c>
      <c r="F2" s="9"/>
      <c r="G2" s="17" t="s">
        <v>75</v>
      </c>
      <c r="H2" s="18"/>
    </row>
    <row r="3" spans="1:11" x14ac:dyDescent="0.25">
      <c r="A3" s="10" t="s">
        <v>2</v>
      </c>
      <c r="B3" t="s">
        <v>3</v>
      </c>
      <c r="D3" s="19" t="s">
        <v>4</v>
      </c>
      <c r="E3" s="20" t="s">
        <v>5</v>
      </c>
      <c r="F3" s="12"/>
      <c r="G3" s="19" t="s">
        <v>0</v>
      </c>
      <c r="H3" s="20" t="s">
        <v>1</v>
      </c>
    </row>
    <row r="4" spans="1:11" x14ac:dyDescent="0.25">
      <c r="A4" s="10" t="s">
        <v>6</v>
      </c>
      <c r="B4">
        <v>1</v>
      </c>
      <c r="D4" s="11">
        <v>878643.4</v>
      </c>
      <c r="E4" s="11">
        <v>404283.25</v>
      </c>
      <c r="F4" s="12"/>
      <c r="G4" s="14">
        <v>0.70665014875636878</v>
      </c>
      <c r="H4" s="14">
        <v>0.1293514340605888</v>
      </c>
      <c r="J4" s="22"/>
      <c r="K4" s="22"/>
    </row>
    <row r="5" spans="1:11" x14ac:dyDescent="0.25">
      <c r="A5" s="10" t="s">
        <v>7</v>
      </c>
      <c r="B5">
        <v>2</v>
      </c>
      <c r="D5" s="11">
        <v>48540.800000000003</v>
      </c>
      <c r="E5" s="11">
        <v>20975.5</v>
      </c>
      <c r="F5" s="12"/>
      <c r="G5" s="7">
        <v>0.68131122102608854</v>
      </c>
      <c r="H5" s="7">
        <v>-8.2544931263586419E-2</v>
      </c>
      <c r="J5" s="22"/>
      <c r="K5" s="22"/>
    </row>
    <row r="6" spans="1:11" x14ac:dyDescent="0.25">
      <c r="A6" s="10" t="s">
        <v>8</v>
      </c>
      <c r="B6">
        <v>3</v>
      </c>
      <c r="D6" s="11">
        <v>1268031.8</v>
      </c>
      <c r="E6" s="11">
        <v>455359.8</v>
      </c>
      <c r="F6" s="12"/>
      <c r="G6" s="7">
        <v>6.2431269416848068E-2</v>
      </c>
      <c r="H6" s="7">
        <v>-0.26196417681845907</v>
      </c>
      <c r="J6" s="22"/>
      <c r="K6" s="22"/>
    </row>
    <row r="7" spans="1:11" x14ac:dyDescent="0.25">
      <c r="A7" s="10" t="s">
        <v>9</v>
      </c>
      <c r="B7">
        <v>4</v>
      </c>
      <c r="D7" s="11">
        <v>16160.900000000001</v>
      </c>
      <c r="E7" s="11">
        <v>11227.3</v>
      </c>
      <c r="F7" s="12"/>
      <c r="G7" s="7">
        <v>-0.36160269881650253</v>
      </c>
      <c r="H7" s="7">
        <v>-5.9957800961200514E-2</v>
      </c>
      <c r="J7" s="22"/>
      <c r="K7" s="22"/>
    </row>
    <row r="8" spans="1:11" x14ac:dyDescent="0.25">
      <c r="A8" s="10" t="s">
        <v>10</v>
      </c>
      <c r="B8">
        <v>5</v>
      </c>
      <c r="D8" s="11">
        <v>2509075.1</v>
      </c>
      <c r="E8" s="11">
        <v>1281220.1499999999</v>
      </c>
      <c r="F8" s="12"/>
      <c r="G8" s="7">
        <v>2.7364334130810075E-2</v>
      </c>
      <c r="H8" s="7">
        <v>-4.4144826343646693E-2</v>
      </c>
      <c r="J8" s="22"/>
      <c r="K8" s="22"/>
    </row>
    <row r="9" spans="1:11" x14ac:dyDescent="0.25">
      <c r="A9" s="10" t="s">
        <v>11</v>
      </c>
      <c r="B9">
        <v>6</v>
      </c>
      <c r="D9" s="11">
        <v>11034177</v>
      </c>
      <c r="E9" s="11">
        <v>5366449.2</v>
      </c>
      <c r="F9" s="12"/>
      <c r="G9" s="7">
        <v>-5.3610247153112689E-2</v>
      </c>
      <c r="H9" s="7">
        <v>-4.2968412554672653E-2</v>
      </c>
      <c r="J9" s="22"/>
      <c r="K9" s="22"/>
    </row>
    <row r="10" spans="1:11" x14ac:dyDescent="0.25">
      <c r="A10" s="10" t="s">
        <v>12</v>
      </c>
      <c r="B10">
        <v>7</v>
      </c>
      <c r="D10" s="11">
        <v>11689.3</v>
      </c>
      <c r="E10" s="11">
        <v>4205.6000000000004</v>
      </c>
      <c r="F10" s="12"/>
      <c r="G10" s="7">
        <v>-0.10283135442969971</v>
      </c>
      <c r="H10" s="7">
        <v>0.14307458143074592</v>
      </c>
      <c r="J10" s="22"/>
      <c r="K10" s="22"/>
    </row>
    <row r="11" spans="1:11" x14ac:dyDescent="0.25">
      <c r="A11" s="10" t="s">
        <v>13</v>
      </c>
      <c r="B11">
        <v>8</v>
      </c>
      <c r="D11" s="11">
        <v>1384337.5</v>
      </c>
      <c r="E11" s="11">
        <v>502411.7</v>
      </c>
      <c r="F11" s="12"/>
      <c r="G11" s="7">
        <v>0.48678517594078796</v>
      </c>
      <c r="H11" s="7">
        <v>0.51956538538489783</v>
      </c>
      <c r="J11" s="22"/>
      <c r="K11" s="22"/>
    </row>
    <row r="12" spans="1:11" x14ac:dyDescent="0.25">
      <c r="A12" s="10" t="s">
        <v>14</v>
      </c>
      <c r="B12">
        <v>9</v>
      </c>
      <c r="D12" s="11">
        <v>415151.79999999993</v>
      </c>
      <c r="E12" s="11">
        <v>153486.20000000001</v>
      </c>
      <c r="F12" s="12"/>
      <c r="G12" s="7">
        <v>-0.11897808267203069</v>
      </c>
      <c r="H12" s="7">
        <v>-0.17872212119566322</v>
      </c>
      <c r="J12" s="22"/>
      <c r="K12" s="22"/>
    </row>
    <row r="13" spans="1:11" x14ac:dyDescent="0.25">
      <c r="A13" s="10" t="s">
        <v>15</v>
      </c>
      <c r="B13">
        <v>10</v>
      </c>
      <c r="D13" s="11">
        <v>662056.5</v>
      </c>
      <c r="E13" s="11">
        <v>419765.85</v>
      </c>
      <c r="F13" s="12"/>
      <c r="G13" s="7">
        <v>-0.15067247016606777</v>
      </c>
      <c r="H13" s="7">
        <v>3.3137415870778675E-2</v>
      </c>
      <c r="J13" s="22"/>
      <c r="K13" s="22"/>
    </row>
    <row r="14" spans="1:11" x14ac:dyDescent="0.25">
      <c r="A14" s="10" t="s">
        <v>16</v>
      </c>
      <c r="B14">
        <v>11</v>
      </c>
      <c r="D14" s="11">
        <v>3751428.45</v>
      </c>
      <c r="E14" s="11">
        <v>1459286.1500000001</v>
      </c>
      <c r="F14" s="12"/>
      <c r="G14" s="7">
        <v>-0.28810251344741455</v>
      </c>
      <c r="H14" s="7">
        <v>-0.14739088940570977</v>
      </c>
      <c r="J14" s="22"/>
      <c r="K14" s="22"/>
    </row>
    <row r="15" spans="1:11" x14ac:dyDescent="0.25">
      <c r="A15" s="10" t="s">
        <v>17</v>
      </c>
      <c r="B15">
        <v>12</v>
      </c>
      <c r="D15" s="11">
        <v>105983.49999999999</v>
      </c>
      <c r="E15" s="11">
        <v>64689.45</v>
      </c>
      <c r="F15" s="12"/>
      <c r="G15" s="7">
        <v>0.31639351388949266</v>
      </c>
      <c r="H15" s="7">
        <v>0.37599946397462825</v>
      </c>
      <c r="J15" s="22"/>
      <c r="K15" s="22"/>
    </row>
    <row r="16" spans="1:11" x14ac:dyDescent="0.25">
      <c r="A16" s="10" t="s">
        <v>18</v>
      </c>
      <c r="B16">
        <v>13</v>
      </c>
      <c r="D16" s="11">
        <v>9840068.4000000004</v>
      </c>
      <c r="E16" s="11">
        <v>7342505.0999999996</v>
      </c>
      <c r="F16" s="12"/>
      <c r="G16" s="7">
        <v>-0.32444985576486796</v>
      </c>
      <c r="H16" s="7">
        <v>0.12852667221945957</v>
      </c>
      <c r="J16" s="22"/>
      <c r="K16" s="22"/>
    </row>
    <row r="17" spans="1:11" x14ac:dyDescent="0.25">
      <c r="A17" s="10" t="s">
        <v>19</v>
      </c>
      <c r="B17">
        <v>14</v>
      </c>
      <c r="D17" s="11">
        <v>217744.3</v>
      </c>
      <c r="E17" s="11">
        <v>69985.650000000009</v>
      </c>
      <c r="F17" s="12"/>
      <c r="G17" s="7">
        <v>1.7953752306967066</v>
      </c>
      <c r="H17" s="7">
        <v>0.44371602059161197</v>
      </c>
      <c r="J17" s="22"/>
      <c r="K17" s="22"/>
    </row>
    <row r="18" spans="1:11" x14ac:dyDescent="0.25">
      <c r="A18" s="10" t="s">
        <v>20</v>
      </c>
      <c r="B18">
        <v>15</v>
      </c>
      <c r="D18" s="11">
        <v>0</v>
      </c>
      <c r="E18" s="11">
        <v>0</v>
      </c>
      <c r="F18" s="12"/>
      <c r="G18" s="7">
        <v>0</v>
      </c>
      <c r="H18" s="7">
        <v>0</v>
      </c>
      <c r="J18" s="22"/>
      <c r="K18" s="22"/>
    </row>
    <row r="19" spans="1:11" x14ac:dyDescent="0.25">
      <c r="A19" s="10" t="s">
        <v>21</v>
      </c>
      <c r="B19">
        <v>16</v>
      </c>
      <c r="D19" s="11">
        <v>4073134.1</v>
      </c>
      <c r="E19" s="11">
        <v>2583463.75</v>
      </c>
      <c r="F19" s="12"/>
      <c r="G19" s="7">
        <v>-2.7064622248760273E-3</v>
      </c>
      <c r="H19" s="7">
        <v>0.30618045129812432</v>
      </c>
      <c r="J19" s="22"/>
      <c r="K19" s="22"/>
    </row>
    <row r="20" spans="1:11" x14ac:dyDescent="0.25">
      <c r="A20" s="10" t="s">
        <v>22</v>
      </c>
      <c r="B20">
        <v>17</v>
      </c>
      <c r="D20" s="11">
        <v>641641</v>
      </c>
      <c r="E20" s="11">
        <v>619350.54999999993</v>
      </c>
      <c r="F20" s="12"/>
      <c r="G20" s="7">
        <v>-0.41223129345921927</v>
      </c>
      <c r="H20" s="7">
        <v>5.1833425465266147E-2</v>
      </c>
      <c r="J20" s="22"/>
      <c r="K20" s="22"/>
    </row>
    <row r="21" spans="1:11" x14ac:dyDescent="0.25">
      <c r="A21" s="10" t="s">
        <v>23</v>
      </c>
      <c r="B21">
        <v>18</v>
      </c>
      <c r="D21" s="11">
        <v>545757.1</v>
      </c>
      <c r="E21" s="11">
        <v>237153.34999999998</v>
      </c>
      <c r="F21" s="12"/>
      <c r="G21" s="7">
        <v>0.21006971551636644</v>
      </c>
      <c r="H21" s="7">
        <v>0.30110374173825849</v>
      </c>
      <c r="J21" s="22"/>
      <c r="K21" s="22"/>
    </row>
    <row r="22" spans="1:11" x14ac:dyDescent="0.25">
      <c r="A22" s="10" t="s">
        <v>24</v>
      </c>
      <c r="B22">
        <v>19</v>
      </c>
      <c r="D22" s="11">
        <v>54215.700000000004</v>
      </c>
      <c r="E22" s="11">
        <v>29172.590000000004</v>
      </c>
      <c r="F22" s="12"/>
      <c r="G22" s="7">
        <v>-0.53606697868964892</v>
      </c>
      <c r="H22" s="7">
        <v>2.4689055381686753E-2</v>
      </c>
      <c r="J22" s="22"/>
      <c r="K22" s="22"/>
    </row>
    <row r="23" spans="1:11" x14ac:dyDescent="0.25">
      <c r="A23" s="10" t="s">
        <v>25</v>
      </c>
      <c r="B23">
        <v>20</v>
      </c>
      <c r="D23" s="11">
        <v>44941.399999999994</v>
      </c>
      <c r="E23" s="11">
        <v>20547.099999999999</v>
      </c>
      <c r="F23" s="12"/>
      <c r="G23" s="7">
        <v>0.25891211420055682</v>
      </c>
      <c r="H23" s="7">
        <v>9.2509537545361509E-2</v>
      </c>
      <c r="J23" s="22"/>
      <c r="K23" s="22"/>
    </row>
    <row r="24" spans="1:11" x14ac:dyDescent="0.25">
      <c r="A24" s="10" t="s">
        <v>26</v>
      </c>
      <c r="B24">
        <v>21</v>
      </c>
      <c r="D24" s="11">
        <v>21541.100000000002</v>
      </c>
      <c r="E24" s="11">
        <v>10044.65</v>
      </c>
      <c r="F24" s="12"/>
      <c r="G24" s="7">
        <v>-0.23165464033357464</v>
      </c>
      <c r="H24" s="7">
        <v>0.1620910268869451</v>
      </c>
      <c r="J24" s="22"/>
      <c r="K24" s="22"/>
    </row>
    <row r="25" spans="1:11" x14ac:dyDescent="0.25">
      <c r="A25" s="10" t="s">
        <v>27</v>
      </c>
      <c r="B25">
        <v>22</v>
      </c>
      <c r="D25" s="11">
        <v>15815.8</v>
      </c>
      <c r="E25" s="11">
        <v>3961.6499999999996</v>
      </c>
      <c r="F25" s="12"/>
      <c r="G25" s="7">
        <v>-0.34744685767097971</v>
      </c>
      <c r="H25" s="7">
        <v>-9.5998722146793503E-2</v>
      </c>
      <c r="J25" s="22"/>
      <c r="K25" s="22"/>
    </row>
    <row r="26" spans="1:11" x14ac:dyDescent="0.25">
      <c r="A26" s="10" t="s">
        <v>28</v>
      </c>
      <c r="B26">
        <v>23</v>
      </c>
      <c r="D26" s="11">
        <v>74831.399999999994</v>
      </c>
      <c r="E26" s="11">
        <v>26951.75</v>
      </c>
      <c r="F26" s="12"/>
      <c r="G26" s="7">
        <v>-8.6414779220018278E-2</v>
      </c>
      <c r="H26" s="7">
        <v>0.11630570293699805</v>
      </c>
      <c r="J26" s="22"/>
      <c r="K26" s="22"/>
    </row>
    <row r="27" spans="1:11" x14ac:dyDescent="0.25">
      <c r="A27" s="10" t="s">
        <v>29</v>
      </c>
      <c r="B27">
        <v>24</v>
      </c>
      <c r="D27" s="11">
        <v>15637.3</v>
      </c>
      <c r="E27" s="11">
        <v>5245.7999999999993</v>
      </c>
      <c r="F27" s="12"/>
      <c r="G27" s="7">
        <v>1.6141326278975576E-3</v>
      </c>
      <c r="H27" s="7">
        <v>-0.62348330695606302</v>
      </c>
      <c r="J27" s="22"/>
      <c r="K27" s="22"/>
    </row>
    <row r="28" spans="1:11" x14ac:dyDescent="0.25">
      <c r="A28" s="10" t="s">
        <v>30</v>
      </c>
      <c r="B28">
        <v>25</v>
      </c>
      <c r="D28" s="11">
        <v>14082.599999999999</v>
      </c>
      <c r="E28" s="11">
        <v>8370.25</v>
      </c>
      <c r="F28" s="12"/>
      <c r="G28" s="7">
        <v>-0.46347707816625339</v>
      </c>
      <c r="H28" s="7">
        <v>-0.73583634335200099</v>
      </c>
      <c r="J28" s="22"/>
      <c r="K28" s="22"/>
    </row>
    <row r="29" spans="1:11" x14ac:dyDescent="0.25">
      <c r="A29" s="10" t="s">
        <v>31</v>
      </c>
      <c r="B29">
        <v>26</v>
      </c>
      <c r="D29" s="11">
        <v>32462.5</v>
      </c>
      <c r="E29" s="11">
        <v>21869.050000000003</v>
      </c>
      <c r="F29" s="12"/>
      <c r="G29" s="7">
        <v>-0.45478379458722284</v>
      </c>
      <c r="H29" s="7">
        <v>-0.36628532018905047</v>
      </c>
      <c r="J29" s="22"/>
      <c r="K29" s="22"/>
    </row>
    <row r="30" spans="1:11" x14ac:dyDescent="0.25">
      <c r="A30" s="10" t="s">
        <v>32</v>
      </c>
      <c r="B30">
        <v>27</v>
      </c>
      <c r="D30" s="11">
        <v>508172</v>
      </c>
      <c r="E30" s="11">
        <v>277664.8</v>
      </c>
      <c r="F30" s="12"/>
      <c r="G30" s="7">
        <v>-3.3779647030638627E-2</v>
      </c>
      <c r="H30" s="7">
        <v>9.6617235621316189E-2</v>
      </c>
      <c r="J30" s="22"/>
      <c r="K30" s="22"/>
    </row>
    <row r="31" spans="1:11" x14ac:dyDescent="0.25">
      <c r="A31" s="10" t="s">
        <v>33</v>
      </c>
      <c r="B31">
        <v>28</v>
      </c>
      <c r="D31" s="11">
        <v>309556.09999999998</v>
      </c>
      <c r="E31" s="11">
        <v>79550.100000000006</v>
      </c>
      <c r="F31" s="12"/>
      <c r="G31" s="7">
        <v>0.40940382323132507</v>
      </c>
      <c r="H31" s="7">
        <v>6.9269201456516383E-2</v>
      </c>
      <c r="J31" s="22"/>
      <c r="K31" s="22"/>
    </row>
    <row r="32" spans="1:11" x14ac:dyDescent="0.25">
      <c r="A32" s="10" t="s">
        <v>34</v>
      </c>
      <c r="B32">
        <v>29</v>
      </c>
      <c r="D32" s="11">
        <v>8306226.5999999996</v>
      </c>
      <c r="E32" s="11">
        <v>5284362.3</v>
      </c>
      <c r="F32" s="12"/>
      <c r="G32" s="7">
        <v>0.13859789401324529</v>
      </c>
      <c r="H32" s="7">
        <v>0.32576432511945153</v>
      </c>
      <c r="J32" s="22"/>
      <c r="K32" s="22"/>
    </row>
    <row r="33" spans="1:11" x14ac:dyDescent="0.25">
      <c r="A33" s="10" t="s">
        <v>35</v>
      </c>
      <c r="B33">
        <v>30</v>
      </c>
      <c r="D33" s="11">
        <v>17649.099999999999</v>
      </c>
      <c r="E33" s="11">
        <v>7050.0499999999993</v>
      </c>
      <c r="F33" s="12"/>
      <c r="G33" s="7">
        <v>-0.37000574698283406</v>
      </c>
      <c r="H33" s="7">
        <v>-0.38942103667778127</v>
      </c>
      <c r="J33" s="22"/>
      <c r="K33" s="22"/>
    </row>
    <row r="34" spans="1:11" x14ac:dyDescent="0.25">
      <c r="A34" s="10" t="s">
        <v>36</v>
      </c>
      <c r="B34">
        <v>31</v>
      </c>
      <c r="D34" s="11">
        <v>924770.02</v>
      </c>
      <c r="E34" s="11">
        <v>343800.8</v>
      </c>
      <c r="F34" s="12"/>
      <c r="G34" s="7">
        <v>-0.1278502787263206</v>
      </c>
      <c r="H34" s="7">
        <v>1.2442590103647122E-2</v>
      </c>
      <c r="J34" s="22"/>
      <c r="K34" s="22"/>
    </row>
    <row r="35" spans="1:11" x14ac:dyDescent="0.25">
      <c r="A35" s="10" t="s">
        <v>37</v>
      </c>
      <c r="B35">
        <v>32</v>
      </c>
      <c r="D35" s="11">
        <v>59647</v>
      </c>
      <c r="E35" s="11">
        <v>6686.05</v>
      </c>
      <c r="F35" s="12"/>
      <c r="G35" s="7">
        <v>0.39663339397813524</v>
      </c>
      <c r="H35" s="7">
        <v>-0.75782200811359024</v>
      </c>
      <c r="J35" s="22"/>
      <c r="K35" s="22"/>
    </row>
    <row r="36" spans="1:11" x14ac:dyDescent="0.25">
      <c r="A36" s="10" t="s">
        <v>38</v>
      </c>
      <c r="B36">
        <v>33</v>
      </c>
      <c r="D36" s="11">
        <v>14305.900000000001</v>
      </c>
      <c r="E36" s="11">
        <v>9443</v>
      </c>
      <c r="F36" s="12"/>
      <c r="G36" s="7">
        <v>-0.51342793200323777</v>
      </c>
      <c r="H36" s="7">
        <v>8.1883070013633708E-2</v>
      </c>
      <c r="J36" s="22"/>
      <c r="K36" s="22"/>
    </row>
    <row r="37" spans="1:11" x14ac:dyDescent="0.25">
      <c r="A37" s="10" t="s">
        <v>39</v>
      </c>
      <c r="B37">
        <v>34</v>
      </c>
      <c r="D37" s="11">
        <v>2306.5</v>
      </c>
      <c r="E37" s="11">
        <v>455</v>
      </c>
      <c r="F37" s="12"/>
      <c r="G37" s="7">
        <v>-0.96027392305559234</v>
      </c>
      <c r="H37" s="7">
        <v>-0.81583793738489874</v>
      </c>
      <c r="J37" s="22"/>
      <c r="K37" s="22"/>
    </row>
    <row r="38" spans="1:11" x14ac:dyDescent="0.25">
      <c r="A38" s="10" t="s">
        <v>40</v>
      </c>
      <c r="B38">
        <v>35</v>
      </c>
      <c r="D38" s="11">
        <v>3390743.3</v>
      </c>
      <c r="E38" s="11">
        <v>1437949.45</v>
      </c>
      <c r="F38" s="12"/>
      <c r="G38" s="7">
        <v>0.92355641507261099</v>
      </c>
      <c r="H38" s="7">
        <v>1.3446299116974485</v>
      </c>
      <c r="J38" s="22"/>
      <c r="K38" s="22"/>
    </row>
    <row r="39" spans="1:11" x14ac:dyDescent="0.25">
      <c r="A39" s="10" t="s">
        <v>41</v>
      </c>
      <c r="B39">
        <v>36</v>
      </c>
      <c r="D39" s="11">
        <v>6846310.4799999995</v>
      </c>
      <c r="E39" s="11">
        <v>3173022.09</v>
      </c>
      <c r="F39" s="12"/>
      <c r="G39" s="7">
        <v>0.13813022328999236</v>
      </c>
      <c r="H39" s="7">
        <v>0.47713358659969352</v>
      </c>
      <c r="J39" s="22"/>
      <c r="K39" s="22"/>
    </row>
    <row r="40" spans="1:11" x14ac:dyDescent="0.25">
      <c r="A40" s="10" t="s">
        <v>42</v>
      </c>
      <c r="B40">
        <v>37</v>
      </c>
      <c r="D40" s="11">
        <v>809016.6</v>
      </c>
      <c r="E40" s="11">
        <v>730429</v>
      </c>
      <c r="F40" s="12"/>
      <c r="G40" s="7">
        <v>-0.11066565914152093</v>
      </c>
      <c r="H40" s="7">
        <v>0.48581705200295588</v>
      </c>
      <c r="J40" s="22"/>
      <c r="K40" s="22"/>
    </row>
    <row r="41" spans="1:11" x14ac:dyDescent="0.25">
      <c r="A41" s="10" t="s">
        <v>43</v>
      </c>
      <c r="B41">
        <v>38</v>
      </c>
      <c r="D41" s="11">
        <v>110283.6</v>
      </c>
      <c r="E41" s="11">
        <v>43333.85</v>
      </c>
      <c r="F41" s="12"/>
      <c r="G41" s="7">
        <v>0.45068769928546648</v>
      </c>
      <c r="H41" s="7">
        <v>0.27210052605622215</v>
      </c>
      <c r="J41" s="22"/>
      <c r="K41" s="22"/>
    </row>
    <row r="42" spans="1:11" x14ac:dyDescent="0.25">
      <c r="A42" s="10" t="s">
        <v>44</v>
      </c>
      <c r="B42">
        <v>39</v>
      </c>
      <c r="D42" s="11">
        <v>7437.5</v>
      </c>
      <c r="E42" s="11">
        <v>3368.4000000000005</v>
      </c>
      <c r="F42" s="12"/>
      <c r="G42" s="7">
        <v>0.25191469305997405</v>
      </c>
      <c r="H42" s="7">
        <v>6.5898770627976555E-2</v>
      </c>
      <c r="J42" s="22"/>
      <c r="K42" s="22"/>
    </row>
    <row r="43" spans="1:11" x14ac:dyDescent="0.25">
      <c r="A43" s="10" t="s">
        <v>45</v>
      </c>
      <c r="B43">
        <v>40</v>
      </c>
      <c r="D43" s="11">
        <v>34447.699999999997</v>
      </c>
      <c r="E43" s="11">
        <v>16601.55</v>
      </c>
      <c r="F43" s="12"/>
      <c r="G43" s="7">
        <v>0.11279198607059682</v>
      </c>
      <c r="H43" s="7">
        <v>-0.5250002503529978</v>
      </c>
      <c r="J43" s="22"/>
      <c r="K43" s="22"/>
    </row>
    <row r="44" spans="1:11" x14ac:dyDescent="0.25">
      <c r="A44" s="10" t="s">
        <v>46</v>
      </c>
      <c r="B44">
        <v>41</v>
      </c>
      <c r="D44" s="11">
        <v>1712956.7000000002</v>
      </c>
      <c r="E44" s="11">
        <v>725909.45</v>
      </c>
      <c r="F44" s="12"/>
      <c r="G44" s="7">
        <v>-5.8562984552787745E-2</v>
      </c>
      <c r="H44" s="7">
        <v>-0.29975427569740054</v>
      </c>
      <c r="J44" s="22"/>
      <c r="K44" s="22"/>
    </row>
    <row r="45" spans="1:11" x14ac:dyDescent="0.25">
      <c r="A45" s="10" t="s">
        <v>47</v>
      </c>
      <c r="B45">
        <v>42</v>
      </c>
      <c r="D45" s="11">
        <v>1011374.21</v>
      </c>
      <c r="E45" s="11">
        <v>507669.02</v>
      </c>
      <c r="F45" s="12"/>
      <c r="G45" s="7">
        <v>-0.23018737278719847</v>
      </c>
      <c r="H45" s="7">
        <v>-8.4513925008412594E-3</v>
      </c>
      <c r="J45" s="22"/>
      <c r="K45" s="22"/>
    </row>
    <row r="46" spans="1:11" x14ac:dyDescent="0.25">
      <c r="A46" s="10" t="s">
        <v>48</v>
      </c>
      <c r="B46">
        <v>43</v>
      </c>
      <c r="D46" s="11">
        <v>819781.90000000014</v>
      </c>
      <c r="E46" s="11">
        <v>424445.35</v>
      </c>
      <c r="F46" s="12"/>
      <c r="G46" s="7">
        <v>-0.49188860152296698</v>
      </c>
      <c r="H46" s="7">
        <v>-0.30892313022745066</v>
      </c>
      <c r="J46" s="22"/>
      <c r="K46" s="22"/>
    </row>
    <row r="47" spans="1:11" x14ac:dyDescent="0.25">
      <c r="A47" s="10" t="s">
        <v>49</v>
      </c>
      <c r="B47">
        <v>44</v>
      </c>
      <c r="D47" s="11">
        <v>1172476.6500000001</v>
      </c>
      <c r="E47" s="11">
        <v>628256.18000000005</v>
      </c>
      <c r="F47" s="12"/>
      <c r="G47" s="7">
        <v>0.18226818327117011</v>
      </c>
      <c r="H47" s="7">
        <v>0.85767518340388715</v>
      </c>
      <c r="J47" s="22"/>
      <c r="K47" s="22"/>
    </row>
    <row r="48" spans="1:11" x14ac:dyDescent="0.25">
      <c r="A48" s="10" t="s">
        <v>50</v>
      </c>
      <c r="B48">
        <v>45</v>
      </c>
      <c r="D48" s="11">
        <v>415639.69999999995</v>
      </c>
      <c r="E48" s="11">
        <v>226144.8</v>
      </c>
      <c r="F48" s="12"/>
      <c r="G48" s="7">
        <v>-0.41192386211061938</v>
      </c>
      <c r="H48" s="7">
        <v>-4.1603379532941021E-2</v>
      </c>
      <c r="J48" s="22"/>
      <c r="K48" s="22"/>
    </row>
    <row r="49" spans="1:11" x14ac:dyDescent="0.25">
      <c r="A49" s="10" t="s">
        <v>51</v>
      </c>
      <c r="B49">
        <v>46</v>
      </c>
      <c r="D49" s="11">
        <v>969542.36999999988</v>
      </c>
      <c r="E49" s="11">
        <v>549640</v>
      </c>
      <c r="F49" s="12"/>
      <c r="G49" s="7">
        <v>0.2083284577530935</v>
      </c>
      <c r="H49" s="7">
        <v>0.40582687668130313</v>
      </c>
      <c r="J49" s="22"/>
      <c r="K49" s="22"/>
    </row>
    <row r="50" spans="1:11" x14ac:dyDescent="0.25">
      <c r="A50" s="10" t="s">
        <v>52</v>
      </c>
      <c r="B50">
        <v>47</v>
      </c>
      <c r="D50" s="11">
        <v>81857.3</v>
      </c>
      <c r="E50" s="11">
        <v>38174.850000000006</v>
      </c>
      <c r="F50" s="12"/>
      <c r="G50" s="7">
        <v>-0.41949047368473302</v>
      </c>
      <c r="H50" s="7">
        <v>-0.16962185289796039</v>
      </c>
      <c r="J50" s="22"/>
      <c r="K50" s="22"/>
    </row>
    <row r="51" spans="1:11" x14ac:dyDescent="0.25">
      <c r="A51" s="10" t="s">
        <v>53</v>
      </c>
      <c r="B51">
        <v>48</v>
      </c>
      <c r="D51" s="11">
        <v>7902568.5999999996</v>
      </c>
      <c r="E51" s="11">
        <v>4091449.25</v>
      </c>
      <c r="F51" s="12"/>
      <c r="G51" s="7">
        <v>-2.0042678274452386E-2</v>
      </c>
      <c r="H51" s="7">
        <v>-8.0095265225438528E-2</v>
      </c>
      <c r="J51" s="22"/>
      <c r="K51" s="22"/>
    </row>
    <row r="52" spans="1:11" x14ac:dyDescent="0.25">
      <c r="A52" s="10" t="s">
        <v>54</v>
      </c>
      <c r="B52">
        <v>49</v>
      </c>
      <c r="D52" s="11">
        <v>2264987.2000000002</v>
      </c>
      <c r="E52" s="11">
        <v>950061.70000000007</v>
      </c>
      <c r="F52" s="12"/>
      <c r="G52" s="7">
        <v>-5.1014720290350146E-2</v>
      </c>
      <c r="H52" s="7">
        <v>7.3566229869977073E-2</v>
      </c>
      <c r="J52" s="22"/>
      <c r="K52" s="22"/>
    </row>
    <row r="53" spans="1:11" x14ac:dyDescent="0.25">
      <c r="A53" s="10" t="s">
        <v>55</v>
      </c>
      <c r="B53">
        <v>50</v>
      </c>
      <c r="D53" s="11">
        <v>8680415.8000000007</v>
      </c>
      <c r="E53" s="11">
        <v>4114409.7800000003</v>
      </c>
      <c r="F53" s="12"/>
      <c r="G53" s="7">
        <v>-0.17584772628608769</v>
      </c>
      <c r="H53" s="7">
        <v>-5.6446657973493353E-2</v>
      </c>
      <c r="J53" s="22"/>
      <c r="K53" s="22"/>
    </row>
    <row r="54" spans="1:11" x14ac:dyDescent="0.25">
      <c r="A54" s="10" t="s">
        <v>56</v>
      </c>
      <c r="B54">
        <v>51</v>
      </c>
      <c r="D54" s="11">
        <v>1636164.6</v>
      </c>
      <c r="E54" s="11">
        <v>934609.89999999991</v>
      </c>
      <c r="F54" s="12"/>
      <c r="G54" s="7">
        <v>-0.20887902375822209</v>
      </c>
      <c r="H54" s="7">
        <v>1.6054435849795379E-2</v>
      </c>
      <c r="J54" s="22"/>
      <c r="K54" s="22"/>
    </row>
    <row r="55" spans="1:11" x14ac:dyDescent="0.25">
      <c r="A55" s="10" t="s">
        <v>57</v>
      </c>
      <c r="B55">
        <v>52</v>
      </c>
      <c r="D55" s="11">
        <v>6011970.2999999998</v>
      </c>
      <c r="E55" s="11">
        <v>2918679.4000000004</v>
      </c>
      <c r="F55" s="12"/>
      <c r="G55" s="7">
        <v>3.8209941075078024E-2</v>
      </c>
      <c r="H55" s="7">
        <v>0.10140162808740016</v>
      </c>
      <c r="J55" s="22"/>
      <c r="K55" s="22"/>
    </row>
    <row r="56" spans="1:11" x14ac:dyDescent="0.25">
      <c r="A56" s="10" t="s">
        <v>58</v>
      </c>
      <c r="B56">
        <v>53</v>
      </c>
      <c r="D56" s="11">
        <v>1996255.3</v>
      </c>
      <c r="E56" s="11">
        <v>942997.65</v>
      </c>
      <c r="F56" s="12"/>
      <c r="G56" s="7">
        <v>-3.55913458929209E-2</v>
      </c>
      <c r="H56" s="7">
        <v>-0.35116638282132007</v>
      </c>
      <c r="J56" s="22"/>
      <c r="K56" s="22"/>
    </row>
    <row r="57" spans="1:11" x14ac:dyDescent="0.25">
      <c r="A57" s="10" t="s">
        <v>59</v>
      </c>
      <c r="B57">
        <v>54</v>
      </c>
      <c r="D57" s="11">
        <v>132244</v>
      </c>
      <c r="E57" s="11">
        <v>48120.45</v>
      </c>
      <c r="F57" s="12"/>
      <c r="G57" s="7">
        <v>0.21029635988570994</v>
      </c>
      <c r="H57" s="7">
        <v>0.1552655681503079</v>
      </c>
      <c r="J57" s="22"/>
      <c r="K57" s="22"/>
    </row>
    <row r="58" spans="1:11" x14ac:dyDescent="0.25">
      <c r="A58" s="10" t="s">
        <v>60</v>
      </c>
      <c r="B58">
        <v>55</v>
      </c>
      <c r="D58" s="11">
        <v>1809223.5000000002</v>
      </c>
      <c r="E58" s="11">
        <v>952729.4</v>
      </c>
      <c r="F58" s="12"/>
      <c r="G58" s="7">
        <v>-7.9686084044445216E-2</v>
      </c>
      <c r="H58" s="7">
        <v>-2.6003682608655265E-2</v>
      </c>
      <c r="J58" s="22"/>
      <c r="K58" s="22"/>
    </row>
    <row r="59" spans="1:11" x14ac:dyDescent="0.25">
      <c r="A59" s="10" t="s">
        <v>61</v>
      </c>
      <c r="B59">
        <v>56</v>
      </c>
      <c r="D59" s="11">
        <v>1056838.31</v>
      </c>
      <c r="E59" s="11">
        <v>551971.35</v>
      </c>
      <c r="F59" s="12"/>
      <c r="G59" s="7">
        <v>-0.12548488607511776</v>
      </c>
      <c r="H59" s="7">
        <v>0.19749469804482578</v>
      </c>
      <c r="J59" s="22"/>
      <c r="K59" s="22"/>
    </row>
    <row r="60" spans="1:11" x14ac:dyDescent="0.25">
      <c r="A60" s="10" t="s">
        <v>62</v>
      </c>
      <c r="B60">
        <v>57</v>
      </c>
      <c r="D60" s="11">
        <v>681176.3</v>
      </c>
      <c r="E60" s="11">
        <v>461503.7</v>
      </c>
      <c r="F60" s="12"/>
      <c r="G60" s="7">
        <v>0.19439739397688571</v>
      </c>
      <c r="H60" s="7">
        <v>0.51544253112009342</v>
      </c>
      <c r="J60" s="22"/>
      <c r="K60" s="22"/>
    </row>
    <row r="61" spans="1:11" x14ac:dyDescent="0.25">
      <c r="A61" s="10" t="s">
        <v>63</v>
      </c>
      <c r="B61">
        <v>58</v>
      </c>
      <c r="D61" s="11">
        <v>3425095.0900000003</v>
      </c>
      <c r="E61" s="11">
        <v>1559608.4100000001</v>
      </c>
      <c r="F61" s="12"/>
      <c r="G61" s="7">
        <v>0.2087182017567466</v>
      </c>
      <c r="H61" s="7">
        <v>0.51258962210058834</v>
      </c>
      <c r="J61" s="22"/>
      <c r="K61" s="22"/>
    </row>
    <row r="62" spans="1:11" x14ac:dyDescent="0.25">
      <c r="A62" s="10" t="s">
        <v>64</v>
      </c>
      <c r="B62">
        <v>59</v>
      </c>
      <c r="D62" s="11">
        <v>1827338.48</v>
      </c>
      <c r="E62" s="11">
        <v>1161805.05</v>
      </c>
      <c r="F62" s="12"/>
      <c r="G62" s="7">
        <v>-0.12505391389191112</v>
      </c>
      <c r="H62" s="7">
        <v>-2.8641179329913502E-4</v>
      </c>
      <c r="J62" s="22"/>
      <c r="K62" s="22"/>
    </row>
    <row r="63" spans="1:11" x14ac:dyDescent="0.25">
      <c r="A63" s="10" t="s">
        <v>65</v>
      </c>
      <c r="B63">
        <v>60</v>
      </c>
      <c r="D63" s="11">
        <v>772708.3</v>
      </c>
      <c r="E63" s="11">
        <v>374774.75</v>
      </c>
      <c r="F63" s="12"/>
      <c r="G63" s="7">
        <v>-0.15574847496619526</v>
      </c>
      <c r="H63" s="7">
        <v>0.30541986026398926</v>
      </c>
      <c r="J63" s="22"/>
      <c r="K63" s="22"/>
    </row>
    <row r="64" spans="1:11" x14ac:dyDescent="0.25">
      <c r="A64" s="10" t="s">
        <v>66</v>
      </c>
      <c r="B64">
        <v>61</v>
      </c>
      <c r="D64" s="11">
        <v>48439.299999999996</v>
      </c>
      <c r="E64" s="11">
        <v>34951.699999999997</v>
      </c>
      <c r="F64" s="12"/>
      <c r="G64" s="7">
        <v>0.17294392840192541</v>
      </c>
      <c r="H64" s="7">
        <v>0.21775501493811333</v>
      </c>
      <c r="J64" s="22"/>
      <c r="K64" s="22"/>
    </row>
    <row r="65" spans="1:11" x14ac:dyDescent="0.25">
      <c r="A65" s="10" t="s">
        <v>67</v>
      </c>
      <c r="B65">
        <v>62</v>
      </c>
      <c r="D65" s="11">
        <v>34514.9</v>
      </c>
      <c r="E65" s="11">
        <v>11918.900000000001</v>
      </c>
      <c r="F65" s="12"/>
      <c r="G65" s="7">
        <v>0.28755712233973107</v>
      </c>
      <c r="H65" s="7">
        <v>-4.770693512304236E-2</v>
      </c>
      <c r="J65" s="22"/>
      <c r="K65" s="22"/>
    </row>
    <row r="66" spans="1:11" x14ac:dyDescent="0.25">
      <c r="A66" s="10" t="s">
        <v>68</v>
      </c>
      <c r="B66">
        <v>63</v>
      </c>
      <c r="D66" s="11">
        <v>14357</v>
      </c>
      <c r="E66" s="11">
        <v>6771.4500000000007</v>
      </c>
      <c r="F66" s="12"/>
      <c r="G66" s="7">
        <v>1.1856351236146634</v>
      </c>
      <c r="H66" s="7">
        <v>5.0211703398110874E-2</v>
      </c>
      <c r="J66" s="22"/>
      <c r="K66" s="22"/>
    </row>
    <row r="67" spans="1:11" x14ac:dyDescent="0.25">
      <c r="A67" s="10" t="s">
        <v>69</v>
      </c>
      <c r="B67">
        <v>64</v>
      </c>
      <c r="D67" s="11">
        <v>2410909.6</v>
      </c>
      <c r="E67" s="11">
        <v>1348609.81</v>
      </c>
      <c r="F67" s="12"/>
      <c r="G67" s="7">
        <v>-0.20300781517328625</v>
      </c>
      <c r="H67" s="7">
        <v>2.1265089553339278E-2</v>
      </c>
      <c r="J67" s="22"/>
      <c r="K67" s="22"/>
    </row>
    <row r="68" spans="1:11" x14ac:dyDescent="0.25">
      <c r="A68" s="10" t="s">
        <v>70</v>
      </c>
      <c r="B68">
        <v>65</v>
      </c>
      <c r="D68" s="11">
        <v>74095</v>
      </c>
      <c r="E68" s="11">
        <v>54243.700000000004</v>
      </c>
      <c r="F68" s="12"/>
      <c r="G68" s="7">
        <v>0.42795472634802434</v>
      </c>
      <c r="H68" s="7">
        <v>1.0703188661350005</v>
      </c>
      <c r="J68" s="22"/>
      <c r="K68" s="22"/>
    </row>
    <row r="69" spans="1:11" x14ac:dyDescent="0.25">
      <c r="A69" s="10" t="s">
        <v>71</v>
      </c>
      <c r="B69">
        <v>66</v>
      </c>
      <c r="D69" s="11">
        <v>1570932.3</v>
      </c>
      <c r="E69" s="11">
        <v>504831.25</v>
      </c>
      <c r="F69" s="12"/>
      <c r="G69" s="7">
        <v>0.25656519618739626</v>
      </c>
      <c r="H69" s="7">
        <v>-4.2051124699556519E-2</v>
      </c>
      <c r="J69" s="22"/>
      <c r="K69" s="22"/>
    </row>
    <row r="70" spans="1:11" x14ac:dyDescent="0.25">
      <c r="A70" t="s">
        <v>72</v>
      </c>
      <c r="B70">
        <v>67</v>
      </c>
      <c r="D70" s="11">
        <v>23107.699999999997</v>
      </c>
      <c r="E70" s="11">
        <v>12002.199999999999</v>
      </c>
      <c r="G70" s="15">
        <v>-0.23241198101267946</v>
      </c>
      <c r="H70" s="15">
        <v>-0.27393605759051454</v>
      </c>
      <c r="J70" s="22"/>
      <c r="K70" s="22"/>
    </row>
    <row r="71" spans="1:11" x14ac:dyDescent="0.25">
      <c r="D71" s="11"/>
      <c r="E71" s="11"/>
    </row>
    <row r="72" spans="1:11" x14ac:dyDescent="0.25">
      <c r="A72" t="s">
        <v>73</v>
      </c>
      <c r="D72" s="11">
        <v>107574991.55999999</v>
      </c>
      <c r="E72" s="11">
        <v>56671987.280000024</v>
      </c>
      <c r="G72" s="16">
        <v>-6.0906597257737283E-2</v>
      </c>
      <c r="H72" s="16">
        <v>8.4956515554526879E-2</v>
      </c>
      <c r="J72" s="23"/>
      <c r="K72" s="23"/>
    </row>
    <row r="73" spans="1:11" x14ac:dyDescent="0.25">
      <c r="A73" s="13"/>
      <c r="D73" s="11"/>
      <c r="E73" s="11"/>
      <c r="G73" s="6"/>
      <c r="H73" s="6"/>
    </row>
    <row r="74" spans="1:11" x14ac:dyDescent="0.25">
      <c r="A74" s="24" t="s">
        <v>76</v>
      </c>
      <c r="G74" s="6"/>
      <c r="H74" s="6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2020-06-21T00:23:19+00:00</_EndDate>
    <Subsite xmlns="49dd70ed-5133-4753-9c09-07253e2e7b43"/>
    <StartDate xmlns="http://schemas.microsoft.com/sharepoint/v3">2020-06-21T00:23:19+00:00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4A933D-FF4D-4EEA-88B6-3A1C3AD5FF1C}"/>
</file>

<file path=customXml/itemProps2.xml><?xml version="1.0" encoding="utf-8"?>
<ds:datastoreItem xmlns:ds="http://schemas.openxmlformats.org/officeDocument/2006/customXml" ds:itemID="{7712D2F7-41F1-4EBC-AEC8-DF00D8FC7E45}"/>
</file>

<file path=customXml/itemProps3.xml><?xml version="1.0" encoding="utf-8"?>
<ds:datastoreItem xmlns:ds="http://schemas.openxmlformats.org/officeDocument/2006/customXml" ds:itemID="{D30BFEF1-00A9-4BDC-8528-5522F0FD79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October 2017</vt:lpstr>
      <vt:lpstr>Week of October 2nd</vt:lpstr>
      <vt:lpstr>Week of October 9th</vt:lpstr>
      <vt:lpstr>Week of October 16th</vt:lpstr>
      <vt:lpstr>Week of October 23rd</vt:lpstr>
      <vt:lpstr>Week of October 30th</vt:lpstr>
      <vt:lpstr>October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2017-11-07T14:13:37Z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