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Data\0717\"/>
    </mc:Choice>
  </mc:AlternateContent>
  <bookViews>
    <workbookView xWindow="0" yWindow="0" windowWidth="28800" windowHeight="11775" tabRatio="907"/>
  </bookViews>
  <sheets>
    <sheet name="July 2017" sheetId="11" r:id="rId1"/>
    <sheet name="Week of July 3rd" sheetId="71" r:id="rId2"/>
    <sheet name="Week of July 10th" sheetId="72" r:id="rId3"/>
    <sheet name="Week of July 17th" sheetId="73" r:id="rId4"/>
    <sheet name="Week of July 24th" sheetId="74" r:id="rId5"/>
    <sheet name="July 2016" sheetId="10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74" l="1"/>
  <c r="D71" i="74"/>
  <c r="E71" i="73" l="1"/>
  <c r="D71" i="73"/>
  <c r="E71" i="72" l="1"/>
  <c r="D71" i="72"/>
  <c r="E71" i="71" l="1"/>
  <c r="D71" i="71"/>
  <c r="A1" i="11" l="1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<sst xmlns="http://schemas.openxmlformats.org/spreadsheetml/2006/main" count="461" uniqueCount="82">
  <si>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</si>
  <si>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</si>
  <si>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</si>
  <si>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</si>
  <si>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</si>
  <si>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</si>
  <si>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</si>
  <si>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</si>
  <si>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</si>
  <si>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</si>
  <si>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</si>
  <si>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</si>
  <si>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</si>
  <si>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</si>
  <si>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</si>
  <si>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</si>
  <si>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</si>
  <si>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</si>
  <si>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</si>
  <si>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</si>
  <si>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</si>
  <si>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</si>
  <si>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</si>
  <si>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</si>
  <si>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</si>
  <si>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</si>
  <si>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</si>
  <si>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</si>
  <si>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</si>
  <si>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</si>
  <si>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</si>
  <si>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</si>
  <si>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</si>
  <si>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</si>
  <si>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</si>
  <si>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</si>
  <si>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</si>
  <si>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</si>
  <si>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</si>
  <si>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</si>
  <si>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</si>
  <si>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</si>
  <si>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</si>
  <si>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</si>
  <si>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</si>
  <si>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</si>
  <si>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</si>
  <si>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</si>
  <si>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</si>
  <si>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</si>
  <si>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</si>
  <si>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</si>
  <si>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</si>
  <si>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</si>
  <si>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</si>
  <si>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</si>
  <si>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</si>
  <si>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</si>
  <si>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</si>
  <si>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</si>
  <si>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</si>
  <si>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</si>
  <si>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</si>
  <si>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</si>
  <si>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</si>
  <si>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</si>
  <si>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</si>
  <si>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</si>
  <si>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</si>
  <si>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</si>
  <si>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</si>
  <si>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</si>
  <si>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</si>
  <si>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</si>
  <si>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</si>
  <si>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</si>
  <si>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</si>
  <si>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07/03/2017</t>
  </si>
  <si>
    <t>Week of 07/10/2017</t>
  </si>
  <si>
    <t>Week of 07/17/2017</t>
  </si>
  <si>
    <t>Week of 07/24/2017</t>
  </si>
  <si>
    <t>July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</si>
</sst>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0" fontId="2" fillId="0" borderId="0" xfId="1" applyNumberFormat="1"/>
    <xf numFmtId="0" fontId="2" fillId="0" borderId="0" xfId="1" applyAlignment="1">
      <alignment horizontal="left"/>
    </xf>
    <xf numFmtId="0" fontId="4" fillId="0" borderId="0" xfId="1" applyFont="1"/>
    <xf numFmtId="44" fontId="2" fillId="0" borderId="0" xfId="1" applyNumberFormat="1"/>
    <xf numFmtId="8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0" applyNumberFormat="1"/>
  </cellXfs>
  <cellStyles count="18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tr">
        <f>'July 2016'!A1</f>
        <v>July 1 - 31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July 3rd:Week of July 24th'!D3)</f>
        <v>1067530.49</v>
      </c>
      <c r="E4" s="11">
        <f>SUM('Week of July 3rd:Week of July 24th'!E3)</f>
        <v>567335.30000000005</v>
      </c>
      <c r="F4" s="12"/>
      <c r="G4" s="14">
        <f>(D4/'July 2016'!D4)-1</f>
        <v>0.35999594522579459</v>
      </c>
      <c r="H4" s="14">
        <f>(E4/'July 2016'!E4)-1</f>
        <v>-0.1486234233893543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July 3rd:Week of July 24th'!D4)</f>
        <v>20895.7</v>
      </c>
      <c r="E5" s="11">
        <f>SUM('Week of July 3rd:Week of July 24th'!E4)</f>
        <v>14214.9</v>
      </c>
      <c r="F5" s="12"/>
      <c r="G5" s="7">
        <f>(D5/'July 2016'!D5)-1</f>
        <v>-0.71946921782931894</v>
      </c>
      <c r="H5" s="7">
        <f>(E5/'July 2016'!E5)-1</f>
        <v>-0.62004640197582606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July 3rd:Week of July 24th'!D5)</f>
        <v>1100537.2</v>
      </c>
      <c r="E6" s="11">
        <f>SUM('Week of July 3rd:Week of July 24th'!E5)</f>
        <v>513388.05000000005</v>
      </c>
      <c r="F6" s="12"/>
      <c r="G6" s="7">
        <f>(D6/'July 2016'!D6)-1</f>
        <v>1.5428972578217515E-3</v>
      </c>
      <c r="H6" s="7">
        <f>(E6/'July 2016'!E6)-1</f>
        <v>0.171767305424811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July 3rd:Week of July 24th'!D6)</f>
        <v>36780.1</v>
      </c>
      <c r="E7" s="11">
        <f>SUM('Week of July 3rd:Week of July 24th'!E6)</f>
        <v>21487.200000000001</v>
      </c>
      <c r="F7" s="12"/>
      <c r="G7" s="7">
        <f>(D7/'July 2016'!D7)-1</f>
        <v>-3.9994884162829814E-2</v>
      </c>
      <c r="H7" s="7">
        <f>(E7/'July 2016'!E7)-1</f>
        <v>7.9666561148042714E-2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July 3rd:Week of July 24th'!D7)</f>
        <v>3265437</v>
      </c>
      <c r="E8" s="11">
        <f>SUM('Week of July 3rd:Week of July 24th'!E7)</f>
        <v>1579279.8</v>
      </c>
      <c r="F8" s="12"/>
      <c r="G8" s="7">
        <f>(D8/'July 2016'!D8)-1</f>
        <v>4.7619432603758449E-2</v>
      </c>
      <c r="H8" s="7">
        <f>(E8/'July 2016'!E8)-1</f>
        <v>8.0053292907928952E-3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July 3rd:Week of July 24th'!D8)</f>
        <v>11260600.550000001</v>
      </c>
      <c r="E9" s="11">
        <f>SUM('Week of July 3rd:Week of July 24th'!E8)</f>
        <v>7287563.1499999994</v>
      </c>
      <c r="F9" s="12"/>
      <c r="G9" s="7">
        <f>(D9/'July 2016'!D9)-1</f>
        <v>6.4553630512992122E-2</v>
      </c>
      <c r="H9" s="7">
        <f>(E9/'July 2016'!E9)-1</f>
        <v>0.26151873907313528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July 3rd:Week of July 24th'!D9)</f>
        <v>13156.5</v>
      </c>
      <c r="E10" s="11">
        <f>SUM('Week of July 3rd:Week of July 24th'!E9)</f>
        <v>6858.25</v>
      </c>
      <c r="F10" s="12"/>
      <c r="G10" s="7">
        <f>(D10/'July 2016'!D10)-1</f>
        <v>0.558457711442786</v>
      </c>
      <c r="H10" s="7">
        <f>(E10/'July 2016'!E10)-1</f>
        <v>-0.48627533230212627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July 3rd:Week of July 24th'!D10)</f>
        <v>940647.39999999991</v>
      </c>
      <c r="E11" s="11">
        <f>SUM('Week of July 3rd:Week of July 24th'!E10)</f>
        <v>367371.55000000005</v>
      </c>
      <c r="F11" s="12"/>
      <c r="G11" s="7">
        <f>(D11/'July 2016'!D11)-1</f>
        <v>-0.15839412584048995</v>
      </c>
      <c r="H11" s="7">
        <f>(E11/'July 2016'!E11)-1</f>
        <v>-4.5540890139717849E-2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July 3rd:Week of July 24th'!D11)</f>
        <v>664616.4</v>
      </c>
      <c r="E12" s="11">
        <f>SUM('Week of July 3rd:Week of July 24th'!E11)</f>
        <v>326026.75</v>
      </c>
      <c r="F12" s="12"/>
      <c r="G12" s="7">
        <f>(D12/'July 2016'!D12)-1</f>
        <v>0.12187922793791839</v>
      </c>
      <c r="H12" s="7">
        <f>(E12/'July 2016'!E12)-1</f>
        <v>0.50713844242163431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July 3rd:Week of July 24th'!D12)</f>
        <v>820209.60000000009</v>
      </c>
      <c r="E13" s="11">
        <f>SUM('Week of July 3rd:Week of July 24th'!E12)</f>
        <v>361490.85000000003</v>
      </c>
      <c r="F13" s="12"/>
      <c r="G13" s="7">
        <f>(D13/'July 2016'!D13)-1</f>
        <v>0.167426035060801</v>
      </c>
      <c r="H13" s="7">
        <f>(E13/'July 2016'!E13)-1</f>
        <v>-0.16684937672878797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July 3rd:Week of July 24th'!D13)</f>
        <v>4878981.0999999996</v>
      </c>
      <c r="E14" s="11">
        <f>SUM('Week of July 3rd:Week of July 24th'!E13)</f>
        <v>1701730.45</v>
      </c>
      <c r="F14" s="12"/>
      <c r="G14" s="7">
        <f>(D14/'July 2016'!D14)-1</f>
        <v>4.2274020434332371E-2</v>
      </c>
      <c r="H14" s="7">
        <f>(E14/'July 2016'!E14)-1</f>
        <v>-0.23868563352529215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July 3rd:Week of July 24th'!D14)</f>
        <v>158456.54999999999</v>
      </c>
      <c r="E15" s="11">
        <f>SUM('Week of July 3rd:Week of July 24th'!E14)</f>
        <v>78548.05</v>
      </c>
      <c r="F15" s="12"/>
      <c r="G15" s="7">
        <f>(D15/'July 2016'!D15)-1</f>
        <v>-0.38384224680443357</v>
      </c>
      <c r="H15" s="7">
        <f>(E15/'July 2016'!E15)-1</f>
        <v>-0.36483097858080871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July 3rd:Week of July 24th'!D15)</f>
        <v>16763781</v>
      </c>
      <c r="E16" s="11">
        <f>SUM('Week of July 3rd:Week of July 24th'!E15)</f>
        <v>9948980.6500000004</v>
      </c>
      <c r="F16" s="12"/>
      <c r="G16" s="7">
        <f>(D16/'July 2016'!D16)-1</f>
        <v>0.2643514131913669</v>
      </c>
      <c r="H16" s="7">
        <f>(E16/'July 2016'!E16)-1</f>
        <v>9.7765183410779555E-2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July 3rd:Week of July 24th'!D16)</f>
        <v>184369.5</v>
      </c>
      <c r="E17" s="11">
        <f>SUM('Week of July 3rd:Week of July 24th'!E16)</f>
        <v>21273.699999999997</v>
      </c>
      <c r="F17" s="12"/>
      <c r="G17" s="7">
        <f>(D17/'July 2016'!D17)-1</f>
        <v>3.3539748400641392</v>
      </c>
      <c r="H17" s="7">
        <f>(E17/'July 2016'!E17)-1</f>
        <v>0.29252295849395904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July 3rd:Week of July 24th'!D17)</f>
        <v>0</v>
      </c>
      <c r="E18" s="11">
        <f>SUM('Week of July 3rd:Week of July 24th'!E17)</f>
        <v>0</v>
      </c>
      <c r="F18" s="12"/>
      <c r="G18" s="7">
        <f>(D18/'July 2016'!D18)-1</f>
        <v>-1</v>
      </c>
      <c r="H18" s="7">
        <f>(E18/'July 2016'!E18)-1</f>
        <v>-1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July 3rd:Week of July 24th'!D18)</f>
        <v>5606633.2000000002</v>
      </c>
      <c r="E19" s="11">
        <f>SUM('Week of July 3rd:Week of July 24th'!E18)</f>
        <v>2533125.6999999997</v>
      </c>
      <c r="F19" s="12"/>
      <c r="G19" s="7">
        <f>(D19/'July 2016'!D19)-1</f>
        <v>0.11274064417033025</v>
      </c>
      <c r="H19" s="7">
        <f>(E19/'July 2016'!E19)-1</f>
        <v>-6.63994581184012E-2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July 3rd:Week of July 24th'!D19)</f>
        <v>1576268.4000000001</v>
      </c>
      <c r="E20" s="11">
        <f>SUM('Week of July 3rd:Week of July 24th'!E19)</f>
        <v>744719.5</v>
      </c>
      <c r="F20" s="12"/>
      <c r="G20" s="7">
        <f>(D20/'July 2016'!D20)-1</f>
        <v>0.29739427831315468</v>
      </c>
      <c r="H20" s="7">
        <f>(E20/'July 2016'!E20)-1</f>
        <v>1.9324710613189078E-2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July 3rd:Week of July 24th'!D20)</f>
        <v>632553.99</v>
      </c>
      <c r="E21" s="11">
        <f>SUM('Week of July 3rd:Week of July 24th'!E20)</f>
        <v>250766.24999999997</v>
      </c>
      <c r="F21" s="12"/>
      <c r="G21" s="7">
        <f>(D21/'July 2016'!D21)-1</f>
        <v>-4.9559347149501498E-3</v>
      </c>
      <c r="H21" s="7">
        <f>(E21/'July 2016'!E21)-1</f>
        <v>-9.2475708786636357E-2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July 3rd:Week of July 24th'!D21)</f>
        <v>154189.70000000001</v>
      </c>
      <c r="E22" s="11">
        <f>SUM('Week of July 3rd:Week of July 24th'!E21)</f>
        <v>53814.25</v>
      </c>
      <c r="F22" s="12"/>
      <c r="G22" s="7">
        <f>(D22/'July 2016'!D22)-1</f>
        <v>0.98512089833364902</v>
      </c>
      <c r="H22" s="7">
        <f>(E22/'July 2016'!E22)-1</f>
        <v>0.45818119742420071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July 3rd:Week of July 24th'!D22)</f>
        <v>48351.799999999996</v>
      </c>
      <c r="E23" s="11">
        <f>SUM('Week of July 3rd:Week of July 24th'!E22)</f>
        <v>22265.599999999999</v>
      </c>
      <c r="F23" s="12"/>
      <c r="G23" s="7">
        <f>(D23/'July 2016'!D23)-1</f>
        <v>0.43838240806297124</v>
      </c>
      <c r="H23" s="7">
        <f>(E23/'July 2016'!E23)-1</f>
        <v>-8.4885711408720144E-2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July 3rd:Week of July 24th'!D23)</f>
        <v>31055.5</v>
      </c>
      <c r="E24" s="11">
        <f>SUM('Week of July 3rd:Week of July 24th'!E23)</f>
        <v>16104.55</v>
      </c>
      <c r="F24" s="12"/>
      <c r="G24" s="7">
        <f>(D24/'July 2016'!D24)-1</f>
        <v>-0.16497270845096934</v>
      </c>
      <c r="H24" s="7">
        <f>(E24/'July 2016'!E24)-1</f>
        <v>-0.24614578042826474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July 3rd:Week of July 24th'!D24)</f>
        <v>35058.1</v>
      </c>
      <c r="E25" s="11">
        <f>SUM('Week of July 3rd:Week of July 24th'!E24)</f>
        <v>4946.9000000000005</v>
      </c>
      <c r="F25" s="12"/>
      <c r="G25" s="7">
        <f>(D25/'July 2016'!D25)-1</f>
        <v>3.25875850340136</v>
      </c>
      <c r="H25" s="7">
        <f>(E25/'July 2016'!E25)-1</f>
        <v>1.2247756965213288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July 3rd:Week of July 24th'!D25)</f>
        <v>102413.50000000001</v>
      </c>
      <c r="E26" s="11">
        <f>SUM('Week of July 3rd:Week of July 24th'!E25)</f>
        <v>42432.600000000006</v>
      </c>
      <c r="F26" s="12"/>
      <c r="G26" s="7">
        <f>(D26/'July 2016'!D26)-1</f>
        <v>0.53369184644736589</v>
      </c>
      <c r="H26" s="7">
        <f>(E26/'July 2016'!E26)-1</f>
        <v>0.17532549369371142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July 3rd:Week of July 24th'!D26)</f>
        <v>7743.4</v>
      </c>
      <c r="E27" s="11">
        <f>SUM('Week of July 3rd:Week of July 24th'!E26)</f>
        <v>8494.15</v>
      </c>
      <c r="F27" s="12"/>
      <c r="G27" s="7">
        <f>(D27/'July 2016'!D27)-1</f>
        <v>-0.16211750524528679</v>
      </c>
      <c r="H27" s="7">
        <f>(E27/'July 2016'!E27)-1</f>
        <v>0.27590557804531834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July 3rd:Week of July 24th'!D27)</f>
        <v>25515</v>
      </c>
      <c r="E28" s="11">
        <f>SUM('Week of July 3rd:Week of July 24th'!E27)</f>
        <v>23378.6</v>
      </c>
      <c r="F28" s="12"/>
      <c r="G28" s="7">
        <f>(D28/'July 2016'!D28)-1</f>
        <v>0.80803571428571419</v>
      </c>
      <c r="H28" s="7">
        <f>(E28/'July 2016'!E28)-1</f>
        <v>1.3842090234151909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July 3rd:Week of July 24th'!D28)</f>
        <v>71599.5</v>
      </c>
      <c r="E29" s="11">
        <f>SUM('Week of July 3rd:Week of July 24th'!E28)</f>
        <v>22976.799999999999</v>
      </c>
      <c r="F29" s="12"/>
      <c r="G29" s="7">
        <f>(D29/'July 2016'!D29)-1</f>
        <v>0.32625805531423824</v>
      </c>
      <c r="H29" s="7">
        <f>(E29/'July 2016'!E29)-1</f>
        <v>1.0969112339093492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July 3rd:Week of July 24th'!D29)</f>
        <v>700427.7</v>
      </c>
      <c r="E30" s="11">
        <f>SUM('Week of July 3rd:Week of July 24th'!E29)</f>
        <v>301373.10000000003</v>
      </c>
      <c r="F30" s="12"/>
      <c r="G30" s="7">
        <f>(D30/'July 2016'!D30)-1</f>
        <v>0.17734315893016595</v>
      </c>
      <c r="H30" s="7">
        <f>(E30/'July 2016'!E30)-1</f>
        <v>0.22426329453716165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July 3rd:Week of July 24th'!D30)</f>
        <v>516310.2</v>
      </c>
      <c r="E31" s="11">
        <f>SUM('Week of July 3rd:Week of July 24th'!E30)</f>
        <v>175349.65</v>
      </c>
      <c r="F31" s="12"/>
      <c r="G31" s="7">
        <f>(D31/'July 2016'!D31)-1</f>
        <v>0.75910154377446037</v>
      </c>
      <c r="H31" s="7">
        <f>(E31/'July 2016'!E31)-1</f>
        <v>0.34731115419885916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July 3rd:Week of July 24th'!D31)</f>
        <v>9516562.3000000007</v>
      </c>
      <c r="E32" s="11">
        <f>SUM('Week of July 3rd:Week of July 24th'!E31)</f>
        <v>4775824.5500000007</v>
      </c>
      <c r="F32" s="12"/>
      <c r="G32" s="7">
        <f>(D32/'July 2016'!D32)-1</f>
        <v>3.6042556696980199E-6</v>
      </c>
      <c r="H32" s="7">
        <f>(E32/'July 2016'!E32)-1</f>
        <v>9.4178555766190941E-2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July 3rd:Week of July 24th'!D32)</f>
        <v>8716.4</v>
      </c>
      <c r="E33" s="11">
        <f>SUM('Week of July 3rd:Week of July 24th'!E32)</f>
        <v>8150.45</v>
      </c>
      <c r="F33" s="12"/>
      <c r="G33" s="7">
        <f>(D33/'July 2016'!D33)-1</f>
        <v>-0.3509174311926605</v>
      </c>
      <c r="H33" s="7">
        <f>(E33/'July 2016'!E33)-1</f>
        <v>0.22170924925239999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July 3rd:Week of July 24th'!D33)</f>
        <v>1528478.4</v>
      </c>
      <c r="E34" s="11">
        <f>SUM('Week of July 3rd:Week of July 24th'!E33)</f>
        <v>467990.95</v>
      </c>
      <c r="F34" s="12"/>
      <c r="G34" s="7">
        <f>(D34/'July 2016'!D34)-1</f>
        <v>0.16405236687519364</v>
      </c>
      <c r="H34" s="7">
        <f>(E34/'July 2016'!E34)-1</f>
        <v>0.10514644536232165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July 3rd:Week of July 24th'!D34)</f>
        <v>47863.9</v>
      </c>
      <c r="E35" s="11">
        <f>SUM('Week of July 3rd:Week of July 24th'!E34)</f>
        <v>22664.25</v>
      </c>
      <c r="F35" s="12"/>
      <c r="G35" s="7">
        <f>(D35/'July 2016'!D35)-1</f>
        <v>0.65385545665634659</v>
      </c>
      <c r="H35" s="7">
        <f>(E35/'July 2016'!E35)-1</f>
        <v>-0.13149317989779907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July 3rd:Week of July 24th'!D35)</f>
        <v>24164</v>
      </c>
      <c r="E36" s="11">
        <f>SUM('Week of July 3rd:Week of July 24th'!E35)</f>
        <v>9626.75</v>
      </c>
      <c r="F36" s="12"/>
      <c r="G36" s="7">
        <f>(D36/'July 2016'!D36)-1</f>
        <v>0.64875579118307281</v>
      </c>
      <c r="H36" s="7">
        <f>(E36/'July 2016'!E36)-1</f>
        <v>2.3899043293749589E-2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July 3rd:Week of July 24th'!D36)</f>
        <v>18805.5</v>
      </c>
      <c r="E37" s="11">
        <f>SUM('Week of July 3rd:Week of July 24th'!E36)</f>
        <v>9967.2999999999993</v>
      </c>
      <c r="F37" s="12"/>
      <c r="G37" s="7">
        <f>(D37/'July 2016'!D37)-1</f>
        <v>10.28781512605042</v>
      </c>
      <c r="H37" s="7">
        <f>(E37/'July 2016'!E37)-1</f>
        <v>28.602910602910601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July 3rd:Week of July 24th'!D37)</f>
        <v>2105924.1</v>
      </c>
      <c r="E38" s="11">
        <f>SUM('Week of July 3rd:Week of July 24th'!E37)</f>
        <v>898091.25</v>
      </c>
      <c r="F38" s="12"/>
      <c r="G38" s="7">
        <f>(D38/'July 2016'!D38)-1</f>
        <v>7.3201175345428249E-2</v>
      </c>
      <c r="H38" s="7">
        <f>(E38/'July 2016'!E38)-1</f>
        <v>6.6482489525219624E-2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July 3rd:Week of July 24th'!D38)</f>
        <v>4906466.5999999996</v>
      </c>
      <c r="E39" s="11">
        <f>SUM('Week of July 3rd:Week of July 24th'!E38)</f>
        <v>1984135.65</v>
      </c>
      <c r="F39" s="12"/>
      <c r="G39" s="7">
        <f>(D39/'July 2016'!D39)-1</f>
        <v>-0.17837197749268152</v>
      </c>
      <c r="H39" s="7">
        <f>(E39/'July 2016'!E39)-1</f>
        <v>-0.34595804571450595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July 3rd:Week of July 24th'!D39)</f>
        <v>1005754.4</v>
      </c>
      <c r="E40" s="11">
        <f>SUM('Week of July 3rd:Week of July 24th'!E39)</f>
        <v>668624.94999999995</v>
      </c>
      <c r="F40" s="12"/>
      <c r="G40" s="7">
        <f>(D40/'July 2016'!D40)-1</f>
        <v>-3.4354202719620863E-3</v>
      </c>
      <c r="H40" s="7">
        <f>(E40/'July 2016'!E40)-1</f>
        <v>0.22151211564726747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July 3rd:Week of July 24th'!D40)</f>
        <v>91445.4</v>
      </c>
      <c r="E41" s="11">
        <f>SUM('Week of July 3rd:Week of July 24th'!E40)</f>
        <v>59339.350000000006</v>
      </c>
      <c r="F41" s="12"/>
      <c r="G41" s="7">
        <f>(D41/'July 2016'!D41)-1</f>
        <v>-0.12176106089301575</v>
      </c>
      <c r="H41" s="7">
        <f>(E41/'July 2016'!E41)-1</f>
        <v>1.001310275630054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July 3rd:Week of July 24th'!D41)</f>
        <v>5441.8</v>
      </c>
      <c r="E42" s="11">
        <f>SUM('Week of July 3rd:Week of July 24th'!E41)</f>
        <v>7358.75</v>
      </c>
      <c r="F42" s="12"/>
      <c r="G42" s="7">
        <f>(D42/'July 2016'!D42)-1</f>
        <v>0.34126984126984139</v>
      </c>
      <c r="H42" s="7">
        <f>(E42/'July 2016'!E42)-1</f>
        <v>0.28248139563254848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July 3rd:Week of July 24th'!D42)</f>
        <v>5510.4</v>
      </c>
      <c r="E43" s="11">
        <f>SUM('Week of July 3rd:Week of July 24th'!E42)</f>
        <v>4839.1000000000004</v>
      </c>
      <c r="F43" s="12"/>
      <c r="G43" s="7">
        <f>(D43/'July 2016'!D43)-1</f>
        <v>-0.73791450259688374</v>
      </c>
      <c r="H43" s="7">
        <f>(E43/'July 2016'!E43)-1</f>
        <v>-0.57128682170542633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July 3rd:Week of July 24th'!D43)</f>
        <v>2703147.3</v>
      </c>
      <c r="E44" s="11">
        <f>SUM('Week of July 3rd:Week of July 24th'!E43)</f>
        <v>1128038.4500000002</v>
      </c>
      <c r="F44" s="12"/>
      <c r="G44" s="7">
        <f>(D44/'July 2016'!D44)-1</f>
        <v>1.0463804901024387E-2</v>
      </c>
      <c r="H44" s="7">
        <f>(E44/'July 2016'!E44)-1</f>
        <v>-2.3943460217944579E-2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July 3rd:Week of July 24th'!D44)</f>
        <v>1563848.4000000001</v>
      </c>
      <c r="E45" s="11">
        <f>SUM('Week of July 3rd:Week of July 24th'!E44)</f>
        <v>588826.42000000004</v>
      </c>
      <c r="F45" s="12"/>
      <c r="G45" s="7">
        <f>(D45/'July 2016'!D45)-1</f>
        <v>0.32237582942945209</v>
      </c>
      <c r="H45" s="7">
        <f>(E45/'July 2016'!E45)-1</f>
        <v>-0.10676609192293363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July 3rd:Week of July 24th'!D45)</f>
        <v>1407807.8</v>
      </c>
      <c r="E46" s="11">
        <f>SUM('Week of July 3rd:Week of July 24th'!E45)</f>
        <v>458805.19999999995</v>
      </c>
      <c r="F46" s="12"/>
      <c r="G46" s="7">
        <f>(D46/'July 2016'!D46)-1</f>
        <v>-6.0119071742553709E-3</v>
      </c>
      <c r="H46" s="7">
        <f>(E46/'July 2016'!E46)-1</f>
        <v>-0.24429650451563967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July 3rd:Week of July 24th'!D46)</f>
        <v>1352647.77</v>
      </c>
      <c r="E47" s="11">
        <f>SUM('Week of July 3rd:Week of July 24th'!E46)</f>
        <v>447461.3</v>
      </c>
      <c r="F47" s="12"/>
      <c r="G47" s="7">
        <f>(D47/'July 2016'!D47)-1</f>
        <v>0.16091390032439401</v>
      </c>
      <c r="H47" s="7">
        <f>(E47/'July 2016'!E47)-1</f>
        <v>0.15986833020945346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July 3rd:Week of July 24th'!D47)</f>
        <v>676673.20000000007</v>
      </c>
      <c r="E48" s="11">
        <f>SUM('Week of July 3rd:Week of July 24th'!E47)</f>
        <v>262957.8</v>
      </c>
      <c r="F48" s="12"/>
      <c r="G48" s="7">
        <f>(D48/'July 2016'!D48)-1</f>
        <v>0.23531185785701858</v>
      </c>
      <c r="H48" s="7">
        <f>(E48/'July 2016'!E48)-1</f>
        <v>0.20432031084694247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July 3rd:Week of July 24th'!D48)</f>
        <v>1109393.3799999999</v>
      </c>
      <c r="E49" s="11">
        <f>SUM('Week of July 3rd:Week of July 24th'!E48)</f>
        <v>542008.25</v>
      </c>
      <c r="F49" s="12"/>
      <c r="G49" s="7">
        <f>(D49/'July 2016'!D49)-1</f>
        <v>2.2947399397054813E-2</v>
      </c>
      <c r="H49" s="7">
        <f>(E49/'July 2016'!E49)-1</f>
        <v>8.6461146225121244E-2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July 3rd:Week of July 24th'!D49)</f>
        <v>81603.899999999994</v>
      </c>
      <c r="E50" s="11">
        <f>SUM('Week of July 3rd:Week of July 24th'!E49)</f>
        <v>24113.95</v>
      </c>
      <c r="F50" s="12"/>
      <c r="G50" s="7">
        <f>(D50/'July 2016'!D50)-1</f>
        <v>6.4008250885327467E-2</v>
      </c>
      <c r="H50" s="7">
        <f>(E50/'July 2016'!E50)-1</f>
        <v>-0.17067504453753179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July 3rd:Week of July 24th'!D50)</f>
        <v>11472635.300000001</v>
      </c>
      <c r="E51" s="11">
        <f>SUM('Week of July 3rd:Week of July 24th'!E50)</f>
        <v>5124947.0999999996</v>
      </c>
      <c r="F51" s="12"/>
      <c r="G51" s="7">
        <f>(D51/'July 2016'!D51)-1</f>
        <v>0.17743173900111509</v>
      </c>
      <c r="H51" s="7">
        <f>(E51/'July 2016'!E51)-1</f>
        <v>0.14644681081064714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July 3rd:Week of July 24th'!D51)</f>
        <v>2629516.67</v>
      </c>
      <c r="E52" s="11">
        <f>SUM('Week of July 3rd:Week of July 24th'!E51)</f>
        <v>829724.35</v>
      </c>
      <c r="F52" s="12"/>
      <c r="G52" s="7">
        <f>(D52/'July 2016'!D52)-1</f>
        <v>0.18537244350887483</v>
      </c>
      <c r="H52" s="7">
        <f>(E52/'July 2016'!E52)-1</f>
        <v>-8.419319921099655E-2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July 3rd:Week of July 24th'!D52)</f>
        <v>11722006.800000001</v>
      </c>
      <c r="E53" s="11">
        <f>SUM('Week of July 3rd:Week of July 24th'!E52)</f>
        <v>4365598.38</v>
      </c>
      <c r="F53" s="12"/>
      <c r="G53" s="7">
        <f>(D53/'July 2016'!D53)-1</f>
        <v>-3.1169479750379425E-2</v>
      </c>
      <c r="H53" s="7">
        <f>(E53/'July 2016'!E53)-1</f>
        <v>-0.10493260922841152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July 3rd:Week of July 24th'!D53)</f>
        <v>2878196.3</v>
      </c>
      <c r="E54" s="11">
        <f>SUM('Week of July 3rd:Week of July 24th'!E53)</f>
        <v>1273978.8500000001</v>
      </c>
      <c r="F54" s="12"/>
      <c r="G54" s="7">
        <f>(D54/'July 2016'!D54)-1</f>
        <v>0.29378401654600017</v>
      </c>
      <c r="H54" s="7">
        <f>(E54/'July 2016'!E54)-1</f>
        <v>0.30414376038489066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July 3rd:Week of July 24th'!D54)</f>
        <v>3508272.6</v>
      </c>
      <c r="E55" s="11">
        <f>SUM('Week of July 3rd:Week of July 24th'!E54)</f>
        <v>1379207.55</v>
      </c>
      <c r="F55" s="12"/>
      <c r="G55" s="7">
        <f>(D55/'July 2016'!D55)-1</f>
        <v>0.17818122834319894</v>
      </c>
      <c r="H55" s="7">
        <f>(E55/'July 2016'!E55)-1</f>
        <v>0.12200861709615474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July 3rd:Week of July 24th'!D55)</f>
        <v>2680128.91</v>
      </c>
      <c r="E56" s="11">
        <f>SUM('Week of July 3rd:Week of July 24th'!E55)</f>
        <v>1239947.1000000001</v>
      </c>
      <c r="F56" s="12"/>
      <c r="G56" s="7">
        <f>(D56/'July 2016'!D56)-1</f>
        <v>0.28497901102128176</v>
      </c>
      <c r="H56" s="7">
        <f>(E56/'July 2016'!E56)-1</f>
        <v>0.19334983209862089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July 3rd:Week of July 24th'!D56)</f>
        <v>136899</v>
      </c>
      <c r="E57" s="11">
        <f>SUM('Week of July 3rd:Week of July 24th'!E56)</f>
        <v>39986.1</v>
      </c>
      <c r="F57" s="12"/>
      <c r="G57" s="7">
        <f>(D57/'July 2016'!D57)-1</f>
        <v>0.10089790983073632</v>
      </c>
      <c r="H57" s="7">
        <f>(E57/'July 2016'!E57)-1</f>
        <v>-0.3516265238019568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July 3rd:Week of July 24th'!D57)</f>
        <v>2400941.9000000004</v>
      </c>
      <c r="E58" s="11">
        <f>SUM('Week of July 3rd:Week of July 24th'!E57)</f>
        <v>1042244.7000000001</v>
      </c>
      <c r="F58" s="12"/>
      <c r="G58" s="7">
        <f>(D58/'July 2016'!D58)-1</f>
        <v>6.1924872272067777E-3</v>
      </c>
      <c r="H58" s="7">
        <f>(E58/'July 2016'!E58)-1</f>
        <v>-8.339712649144404E-2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July 3rd:Week of July 24th'!D58)</f>
        <v>1425608.8</v>
      </c>
      <c r="E59" s="11">
        <f>SUM('Week of July 3rd:Week of July 24th'!E58)</f>
        <v>557578</v>
      </c>
      <c r="F59" s="12"/>
      <c r="G59" s="7">
        <f>(D59/'July 2016'!D59)-1</f>
        <v>-2.4471277097168453E-2</v>
      </c>
      <c r="H59" s="7">
        <f>(E59/'July 2016'!E59)-1</f>
        <v>-0.22644089392332578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July 3rd:Week of July 24th'!D59)</f>
        <v>955476.2</v>
      </c>
      <c r="E60" s="11">
        <f>SUM('Week of July 3rd:Week of July 24th'!E59)</f>
        <v>464030</v>
      </c>
      <c r="F60" s="12"/>
      <c r="G60" s="7">
        <f>(D60/'July 2016'!D60)-1</f>
        <v>-6.3037583037584E-3</v>
      </c>
      <c r="H60" s="7">
        <f>(E60/'July 2016'!E60)-1</f>
        <v>-8.2217602620574093E-2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July 3rd:Week of July 24th'!D60)</f>
        <v>3903788.3</v>
      </c>
      <c r="E61" s="11">
        <f>SUM('Week of July 3rd:Week of July 24th'!E60)</f>
        <v>1553768.2999999998</v>
      </c>
      <c r="F61" s="12"/>
      <c r="G61" s="7">
        <f>(D61/'July 2016'!D61)-1</f>
        <v>-2.1962930690573312E-2</v>
      </c>
      <c r="H61" s="7">
        <f>(E61/'July 2016'!E61)-1</f>
        <v>0.14815836126955362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July 3rd:Week of July 24th'!D61)</f>
        <v>3219261.1</v>
      </c>
      <c r="E62" s="11">
        <f>SUM('Week of July 3rd:Week of July 24th'!E61)</f>
        <v>1621415.26</v>
      </c>
      <c r="F62" s="12"/>
      <c r="G62" s="7">
        <f>(D62/'July 2016'!D62)-1</f>
        <v>0.29623678904017803</v>
      </c>
      <c r="H62" s="7">
        <f>(E62/'July 2016'!E62)-1</f>
        <v>0.15445574677200979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July 3rd:Week of July 24th'!D62)</f>
        <v>821202.2</v>
      </c>
      <c r="E63" s="11">
        <f>SUM('Week of July 3rd:Week of July 24th'!E62)</f>
        <v>248043.95</v>
      </c>
      <c r="F63" s="12"/>
      <c r="G63" s="7">
        <f>(D63/'July 2016'!D63)-1</f>
        <v>-3.8702424378282974E-3</v>
      </c>
      <c r="H63" s="7">
        <f>(E63/'July 2016'!E63)-1</f>
        <v>-0.61216165927871724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July 3rd:Week of July 24th'!D63)</f>
        <v>54954.2</v>
      </c>
      <c r="E64" s="11">
        <f>SUM('Week of July 3rd:Week of July 24th'!E63)</f>
        <v>26283.25</v>
      </c>
      <c r="F64" s="12"/>
      <c r="G64" s="7">
        <f>(D64/'July 2016'!D64)-1</f>
        <v>-0.117503569059904</v>
      </c>
      <c r="H64" s="7">
        <f>(E64/'July 2016'!E64)-1</f>
        <v>9.6485464394702847E-2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July 3rd:Week of July 24th'!D64)</f>
        <v>42419.3</v>
      </c>
      <c r="E65" s="11">
        <f>SUM('Week of July 3rd:Week of July 24th'!E64)</f>
        <v>18377.8</v>
      </c>
      <c r="F65" s="12"/>
      <c r="G65" s="7">
        <f>(D65/'July 2016'!D65)-1</f>
        <v>3.0823141170667201E-2</v>
      </c>
      <c r="H65" s="7">
        <f>(E65/'July 2016'!E65)-1</f>
        <v>0.57030922902087444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July 3rd:Week of July 24th'!D65)</f>
        <v>2235.1</v>
      </c>
      <c r="E66" s="11">
        <f>SUM('Week of July 3rd:Week of July 24th'!E65)</f>
        <v>843.15</v>
      </c>
      <c r="F66" s="12"/>
      <c r="G66" s="7">
        <f>(D66/'July 2016'!D66)-1</f>
        <v>-0.76727405247813407</v>
      </c>
      <c r="H66" s="7">
        <f>(E66/'July 2016'!E66)-1</f>
        <v>-0.86155968047813347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July 3rd:Week of July 24th'!D66)</f>
        <v>2587149.8800000004</v>
      </c>
      <c r="E67" s="11">
        <f>SUM('Week of July 3rd:Week of July 24th'!E66)</f>
        <v>1049488.46</v>
      </c>
      <c r="F67" s="12"/>
      <c r="G67" s="7">
        <f>(D67/'July 2016'!D67)-1</f>
        <v>5.5762512558439115E-2</v>
      </c>
      <c r="H67" s="7">
        <f>(E67/'July 2016'!E67)-1</f>
        <v>-2.2670294147162151E-2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July 3rd:Week of July 24th'!D67)</f>
        <v>82112.800000000003</v>
      </c>
      <c r="E68" s="11">
        <f>SUM('Week of July 3rd:Week of July 24th'!E67)</f>
        <v>46539.149999999994</v>
      </c>
      <c r="F68" s="12"/>
      <c r="G68" s="7">
        <f>(D68/'July 2016'!D68)-1</f>
        <v>-0.12777996713485862</v>
      </c>
      <c r="H68" s="7">
        <f>(E68/'July 2016'!E68)-1</f>
        <v>-0.3353145245141167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July 3rd:Week of July 24th'!D68)</f>
        <v>2059787.0999999999</v>
      </c>
      <c r="E69" s="11">
        <f>SUM('Week of July 3rd:Week of July 24th'!E68)</f>
        <v>576048.9</v>
      </c>
      <c r="F69" s="12"/>
      <c r="G69" s="7">
        <f>(D69/'July 2016'!D69)-1</f>
        <v>0.23932139057568325</v>
      </c>
      <c r="H69" s="7">
        <f>(E69/'July 2016'!E69)-1</f>
        <v>2.2238433517924872E-3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July 3rd:Week of July 24th'!D69)</f>
        <v>71806</v>
      </c>
      <c r="E70" s="11">
        <f>SUM('Week of July 3rd:Week of July 24th'!E69)</f>
        <v>29020.6</v>
      </c>
      <c r="G70" s="15">
        <f>(D70/'July 2016'!D70)-1</f>
        <v>0.98095900198906993</v>
      </c>
      <c r="H70" s="15">
        <f>(E70/'July 2016'!E70)-1</f>
        <v>0.23348358399904767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131498772.48999998</v>
      </c>
      <c r="E72" s="11">
        <f>SUM(E4:E70)</f>
        <v>60851191.920000017</v>
      </c>
      <c r="G72" s="16">
        <f>(D72/'July 2016'!D72)-1</f>
        <v>9.1280275174086656E-2</v>
      </c>
      <c r="H72" s="16">
        <f>(E72/'July 2016'!E72)-1</f>
        <v>2.7831269271410441E-2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A10" zoomScaleNormal="100" workbookViewId="0">
      <selection activeCell="A17" sqref="A17:XFD17"/>
    </sheetView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2" ht="13.15" customHeight="1" x14ac:dyDescent="0.2">
      <c r="A1" s="35" t="s">
        <v>77</v>
      </c>
      <c r="D1" s="37" t="s">
        <v>0</v>
      </c>
      <c r="E1" s="37" t="s">
        <v>1</v>
      </c>
      <c r="F1" s="37"/>
    </row>
    <row r="2" spans="1:12" ht="15" x14ac:dyDescent="0.25">
      <c r="A2" s="36" t="s">
        <v>2</v>
      </c>
      <c r="B2" s="36" t="s">
        <v>3</v>
      </c>
      <c r="D2" s="25" t="s">
        <v>4</v>
      </c>
      <c r="E2" s="25" t="s">
        <v>5</v>
      </c>
      <c r="F2" s="25"/>
      <c r="G2" s="38"/>
      <c r="L2" s="2"/>
    </row>
    <row r="3" spans="1:12" ht="13.15" customHeight="1" x14ac:dyDescent="0.2">
      <c r="A3" s="39" t="s">
        <v>6</v>
      </c>
      <c r="B3" s="36">
        <v>1</v>
      </c>
      <c r="D3" s="40">
        <v>243364.4</v>
      </c>
      <c r="E3" s="40">
        <v>210263.55</v>
      </c>
      <c r="H3" s="41"/>
      <c r="I3" s="40"/>
      <c r="J3" s="40"/>
    </row>
    <row r="4" spans="1:12" ht="13.15" customHeight="1" x14ac:dyDescent="0.2">
      <c r="A4" s="39" t="s">
        <v>7</v>
      </c>
      <c r="B4" s="36">
        <v>2</v>
      </c>
      <c r="D4" s="40"/>
      <c r="E4" s="40"/>
      <c r="H4" s="41"/>
      <c r="I4" s="40"/>
      <c r="J4" s="40"/>
    </row>
    <row r="5" spans="1:12" ht="13.15" customHeight="1" x14ac:dyDescent="0.2">
      <c r="A5" s="39" t="s">
        <v>8</v>
      </c>
      <c r="B5" s="36">
        <v>3</v>
      </c>
      <c r="D5" s="40">
        <v>409474.1</v>
      </c>
      <c r="E5" s="40">
        <v>141167.95000000001</v>
      </c>
      <c r="H5" s="41"/>
      <c r="I5" s="40"/>
      <c r="J5" s="40"/>
    </row>
    <row r="6" spans="1:12" ht="13.15" customHeight="1" x14ac:dyDescent="0.2">
      <c r="A6" s="39" t="s">
        <v>9</v>
      </c>
      <c r="B6" s="36">
        <v>4</v>
      </c>
      <c r="D6" s="40">
        <v>2755.2</v>
      </c>
      <c r="E6" s="40">
        <v>2210.6</v>
      </c>
      <c r="H6" s="41"/>
      <c r="I6" s="40"/>
      <c r="J6" s="40"/>
    </row>
    <row r="7" spans="1:12" ht="13.15" customHeight="1" x14ac:dyDescent="0.2">
      <c r="A7" s="39" t="s">
        <v>10</v>
      </c>
      <c r="B7" s="36">
        <v>5</v>
      </c>
      <c r="D7" s="40">
        <v>919158.1</v>
      </c>
      <c r="E7" s="40">
        <v>461111.7</v>
      </c>
      <c r="H7" s="41"/>
      <c r="I7" s="40"/>
      <c r="J7" s="40"/>
    </row>
    <row r="8" spans="1:12" ht="13.15" customHeight="1" x14ac:dyDescent="0.2">
      <c r="A8" s="39" t="s">
        <v>11</v>
      </c>
      <c r="B8" s="36">
        <v>6</v>
      </c>
      <c r="D8" s="40">
        <v>2694870.21</v>
      </c>
      <c r="E8" s="40">
        <v>1292909.45</v>
      </c>
      <c r="H8" s="41"/>
      <c r="I8" s="40"/>
      <c r="J8" s="40"/>
    </row>
    <row r="9" spans="1:12" ht="13.15" customHeight="1" x14ac:dyDescent="0.2">
      <c r="A9" s="39" t="s">
        <v>12</v>
      </c>
      <c r="B9" s="36">
        <v>7</v>
      </c>
      <c r="D9" s="40">
        <v>5180</v>
      </c>
      <c r="E9" s="40">
        <v>1968.75</v>
      </c>
      <c r="F9" s="25"/>
      <c r="H9" s="41"/>
      <c r="I9" s="40"/>
      <c r="J9" s="40"/>
    </row>
    <row r="10" spans="1:12" ht="13.15" customHeight="1" x14ac:dyDescent="0.2">
      <c r="A10" s="39" t="s">
        <v>13</v>
      </c>
      <c r="B10" s="36">
        <v>8</v>
      </c>
      <c r="D10" s="40">
        <v>244410.6</v>
      </c>
      <c r="E10" s="40">
        <v>104143.9</v>
      </c>
      <c r="H10" s="41"/>
      <c r="I10" s="40"/>
      <c r="J10" s="40"/>
    </row>
    <row r="11" spans="1:12" ht="13.15" customHeight="1" x14ac:dyDescent="0.2">
      <c r="A11" s="39" t="s">
        <v>14</v>
      </c>
      <c r="B11" s="36">
        <v>9</v>
      </c>
      <c r="D11" s="40">
        <v>242522</v>
      </c>
      <c r="E11" s="40">
        <v>110784.45000000001</v>
      </c>
      <c r="H11" s="41"/>
      <c r="I11" s="40"/>
      <c r="J11" s="40"/>
    </row>
    <row r="12" spans="1:12" ht="13.15" customHeight="1" x14ac:dyDescent="0.2">
      <c r="A12" s="39" t="s">
        <v>15</v>
      </c>
      <c r="B12" s="36">
        <v>10</v>
      </c>
      <c r="D12" s="40">
        <v>246598.8</v>
      </c>
      <c r="E12" s="40">
        <v>130930.45</v>
      </c>
      <c r="H12" s="41"/>
      <c r="I12" s="40"/>
      <c r="J12" s="40"/>
    </row>
    <row r="13" spans="1:12" ht="13.15" customHeight="1" x14ac:dyDescent="0.2">
      <c r="A13" s="39" t="s">
        <v>16</v>
      </c>
      <c r="B13" s="36">
        <v>11</v>
      </c>
      <c r="D13" s="40">
        <v>916001.8</v>
      </c>
      <c r="E13" s="40">
        <v>267502.2</v>
      </c>
      <c r="H13" s="41"/>
      <c r="I13" s="40"/>
      <c r="J13" s="40"/>
    </row>
    <row r="14" spans="1:12" ht="13.15" customHeight="1" x14ac:dyDescent="0.2">
      <c r="A14" s="39" t="s">
        <v>17</v>
      </c>
      <c r="B14" s="36">
        <v>12</v>
      </c>
      <c r="D14" s="40">
        <v>59371.199999999997</v>
      </c>
      <c r="E14" s="40">
        <v>27631.1</v>
      </c>
      <c r="F14" s="25"/>
    </row>
    <row r="15" spans="1:12" ht="13.15" customHeight="1" x14ac:dyDescent="0.2">
      <c r="A15" s="39" t="s">
        <v>18</v>
      </c>
      <c r="B15" s="36">
        <v>13</v>
      </c>
      <c r="D15" s="40">
        <v>3248658</v>
      </c>
      <c r="E15" s="40">
        <v>1611376.2</v>
      </c>
    </row>
    <row r="16" spans="1:12" ht="13.15" customHeight="1" x14ac:dyDescent="0.2">
      <c r="A16" s="39" t="s">
        <v>19</v>
      </c>
      <c r="B16" s="36">
        <v>14</v>
      </c>
      <c r="D16" s="40">
        <v>10497.9</v>
      </c>
      <c r="E16" s="40">
        <v>7448</v>
      </c>
    </row>
    <row r="17" spans="1:10" ht="13.15" customHeight="1" x14ac:dyDescent="0.2">
      <c r="A17" s="39" t="s">
        <v>20</v>
      </c>
      <c r="B17" s="36">
        <v>15</v>
      </c>
      <c r="D17" s="40"/>
      <c r="E17" s="40"/>
    </row>
    <row r="18" spans="1:10" ht="13.15" customHeight="1" x14ac:dyDescent="0.2">
      <c r="A18" s="39" t="s">
        <v>21</v>
      </c>
      <c r="B18" s="36">
        <v>16</v>
      </c>
      <c r="D18" s="40">
        <v>1901545.1</v>
      </c>
      <c r="E18" s="40">
        <v>792601.25</v>
      </c>
    </row>
    <row r="19" spans="1:10" ht="13.15" customHeight="1" x14ac:dyDescent="0.2">
      <c r="A19" s="39" t="s">
        <v>22</v>
      </c>
      <c r="B19" s="36">
        <v>17</v>
      </c>
      <c r="D19" s="40"/>
      <c r="E19" s="40"/>
    </row>
    <row r="20" spans="1:10" ht="13.15" customHeight="1" x14ac:dyDescent="0.2">
      <c r="A20" s="39" t="s">
        <v>23</v>
      </c>
      <c r="B20" s="36">
        <v>18</v>
      </c>
      <c r="D20" s="40">
        <v>146703.9</v>
      </c>
      <c r="E20" s="40">
        <v>58818.2</v>
      </c>
      <c r="H20" s="41"/>
      <c r="I20" s="43"/>
      <c r="J20" s="43"/>
    </row>
    <row r="21" spans="1:10" ht="13.15" customHeight="1" x14ac:dyDescent="0.2">
      <c r="A21" s="39" t="s">
        <v>24</v>
      </c>
      <c r="B21" s="36">
        <v>19</v>
      </c>
      <c r="D21" s="40">
        <v>43415.4</v>
      </c>
      <c r="E21" s="40">
        <v>5870.2</v>
      </c>
      <c r="H21" s="41"/>
      <c r="I21" s="43"/>
      <c r="J21" s="43"/>
    </row>
    <row r="22" spans="1:10" ht="13.15" customHeight="1" x14ac:dyDescent="0.2">
      <c r="A22" s="39" t="s">
        <v>25</v>
      </c>
      <c r="B22" s="36">
        <v>20</v>
      </c>
      <c r="D22" s="40">
        <v>17212.3</v>
      </c>
      <c r="E22" s="40">
        <v>7128.8</v>
      </c>
      <c r="H22" s="41"/>
      <c r="I22" s="43"/>
      <c r="J22" s="43"/>
    </row>
    <row r="23" spans="1:10" ht="13.15" customHeight="1" x14ac:dyDescent="0.2">
      <c r="A23" s="39" t="s">
        <v>26</v>
      </c>
      <c r="B23" s="36">
        <v>21</v>
      </c>
      <c r="D23" s="40">
        <v>6468</v>
      </c>
      <c r="E23" s="40">
        <v>3990</v>
      </c>
      <c r="H23" s="41"/>
      <c r="I23" s="43"/>
      <c r="J23" s="43"/>
    </row>
    <row r="24" spans="1:10" ht="13.15" customHeight="1" x14ac:dyDescent="0.2">
      <c r="A24" s="39" t="s">
        <v>27</v>
      </c>
      <c r="B24" s="36">
        <v>22</v>
      </c>
      <c r="D24" s="40">
        <v>2279.1999999999998</v>
      </c>
      <c r="E24" s="40">
        <v>763.7</v>
      </c>
      <c r="H24" s="41"/>
      <c r="I24" s="43"/>
      <c r="J24" s="43"/>
    </row>
    <row r="25" spans="1:10" ht="13.15" customHeight="1" x14ac:dyDescent="0.2">
      <c r="A25" s="39" t="s">
        <v>28</v>
      </c>
      <c r="B25" s="36">
        <v>23</v>
      </c>
      <c r="D25" s="40">
        <v>25652.9</v>
      </c>
      <c r="E25" s="40">
        <v>12215</v>
      </c>
      <c r="H25" s="41"/>
      <c r="I25" s="43"/>
      <c r="J25" s="43"/>
    </row>
    <row r="26" spans="1:10" ht="13.15" customHeight="1" x14ac:dyDescent="0.2">
      <c r="A26" s="39" t="s">
        <v>29</v>
      </c>
      <c r="B26" s="36">
        <v>24</v>
      </c>
      <c r="D26" s="40">
        <v>2749.6</v>
      </c>
      <c r="E26" s="40">
        <v>918.75</v>
      </c>
      <c r="H26" s="41"/>
      <c r="I26" s="43"/>
      <c r="J26" s="43"/>
    </row>
    <row r="27" spans="1:10" ht="13.15" customHeight="1" x14ac:dyDescent="0.2">
      <c r="A27" s="39" t="s">
        <v>30</v>
      </c>
      <c r="B27" s="36">
        <v>25</v>
      </c>
      <c r="D27" s="40"/>
      <c r="E27" s="40"/>
      <c r="H27" s="41"/>
      <c r="I27" s="43"/>
      <c r="J27" s="43"/>
    </row>
    <row r="28" spans="1:10" ht="13.15" customHeight="1" x14ac:dyDescent="0.2">
      <c r="A28" s="39" t="s">
        <v>31</v>
      </c>
      <c r="B28" s="36">
        <v>26</v>
      </c>
      <c r="D28" s="40">
        <v>25857.3</v>
      </c>
      <c r="E28" s="40">
        <v>7794.5</v>
      </c>
      <c r="H28" s="41"/>
      <c r="I28" s="43"/>
      <c r="J28" s="43"/>
    </row>
    <row r="29" spans="1:10" ht="13.15" customHeight="1" x14ac:dyDescent="0.2">
      <c r="A29" s="39" t="s">
        <v>32</v>
      </c>
      <c r="B29" s="36">
        <v>27</v>
      </c>
      <c r="D29" s="40">
        <v>218868.3</v>
      </c>
      <c r="E29" s="40">
        <v>103574.1</v>
      </c>
      <c r="H29" s="41"/>
      <c r="I29" s="43"/>
      <c r="J29" s="43"/>
    </row>
    <row r="30" spans="1:10" ht="13.15" customHeight="1" x14ac:dyDescent="0.2">
      <c r="A30" s="39" t="s">
        <v>33</v>
      </c>
      <c r="B30" s="36">
        <v>28</v>
      </c>
      <c r="D30" s="40">
        <v>88750.9</v>
      </c>
      <c r="E30" s="40">
        <v>44458.75</v>
      </c>
      <c r="H30" s="41"/>
      <c r="I30" s="43"/>
      <c r="J30" s="43"/>
    </row>
    <row r="31" spans="1:10" ht="13.15" customHeight="1" x14ac:dyDescent="0.2">
      <c r="A31" s="39" t="s">
        <v>34</v>
      </c>
      <c r="B31" s="36">
        <v>29</v>
      </c>
      <c r="D31" s="40">
        <v>1659805</v>
      </c>
      <c r="E31" s="40">
        <v>967032.5</v>
      </c>
      <c r="H31" s="41"/>
      <c r="I31" s="43"/>
      <c r="J31" s="43"/>
    </row>
    <row r="32" spans="1:10" ht="13.15" customHeight="1" x14ac:dyDescent="0.2">
      <c r="A32" s="39" t="s">
        <v>35</v>
      </c>
      <c r="B32" s="36">
        <v>30</v>
      </c>
      <c r="D32" s="40">
        <v>2133.6</v>
      </c>
      <c r="E32" s="40">
        <v>2380</v>
      </c>
      <c r="H32" s="41"/>
      <c r="I32" s="43"/>
      <c r="J32" s="43"/>
    </row>
    <row r="33" spans="1:10" ht="13.15" customHeight="1" x14ac:dyDescent="0.2">
      <c r="A33" s="39" t="s">
        <v>36</v>
      </c>
      <c r="B33" s="36">
        <v>31</v>
      </c>
      <c r="D33" s="40">
        <v>465195.5</v>
      </c>
      <c r="E33" s="40">
        <v>178664.85</v>
      </c>
      <c r="H33" s="41"/>
      <c r="I33" s="43"/>
      <c r="J33" s="43"/>
    </row>
    <row r="34" spans="1:10" ht="13.15" customHeight="1" x14ac:dyDescent="0.2">
      <c r="A34" s="39" t="s">
        <v>37</v>
      </c>
      <c r="B34" s="36">
        <v>32</v>
      </c>
      <c r="D34" s="40">
        <v>14367.5</v>
      </c>
      <c r="E34" s="40">
        <v>4210.8500000000004</v>
      </c>
      <c r="H34" s="41"/>
      <c r="I34" s="43"/>
      <c r="J34" s="43"/>
    </row>
    <row r="35" spans="1:10" ht="13.15" customHeight="1" x14ac:dyDescent="0.2">
      <c r="A35" s="39" t="s">
        <v>38</v>
      </c>
      <c r="B35" s="36">
        <v>33</v>
      </c>
      <c r="D35" s="40">
        <v>7411.6</v>
      </c>
      <c r="E35" s="40">
        <v>4772.95</v>
      </c>
      <c r="H35" s="41"/>
      <c r="I35" s="43"/>
      <c r="J35" s="43"/>
    </row>
    <row r="36" spans="1:10" ht="13.15" customHeight="1" x14ac:dyDescent="0.2">
      <c r="A36" s="39" t="s">
        <v>39</v>
      </c>
      <c r="B36" s="36">
        <v>34</v>
      </c>
      <c r="D36" s="40"/>
      <c r="E36" s="40"/>
      <c r="H36" s="41"/>
      <c r="I36" s="43"/>
      <c r="J36" s="43"/>
    </row>
    <row r="37" spans="1:10" ht="13.15" customHeight="1" x14ac:dyDescent="0.2">
      <c r="A37" s="39" t="s">
        <v>40</v>
      </c>
      <c r="B37" s="36">
        <v>35</v>
      </c>
      <c r="D37" s="40">
        <v>831724.6</v>
      </c>
      <c r="E37" s="40">
        <v>385867.3</v>
      </c>
      <c r="H37" s="41"/>
      <c r="I37" s="43"/>
      <c r="J37" s="43"/>
    </row>
    <row r="38" spans="1:10" ht="13.15" customHeight="1" x14ac:dyDescent="0.2">
      <c r="A38" s="39" t="s">
        <v>41</v>
      </c>
      <c r="B38" s="36">
        <v>36</v>
      </c>
      <c r="D38" s="40"/>
      <c r="E38" s="40"/>
      <c r="H38" s="41"/>
      <c r="I38" s="43"/>
      <c r="J38" s="43"/>
    </row>
    <row r="39" spans="1:10" ht="13.15" customHeight="1" x14ac:dyDescent="0.2">
      <c r="A39" s="39" t="s">
        <v>42</v>
      </c>
      <c r="B39" s="36">
        <v>37</v>
      </c>
      <c r="D39" s="40">
        <v>207912.6</v>
      </c>
      <c r="E39" s="40">
        <v>98906.15</v>
      </c>
      <c r="H39" s="41"/>
      <c r="I39" s="43"/>
      <c r="J39" s="43"/>
    </row>
    <row r="40" spans="1:10" ht="13.15" customHeight="1" x14ac:dyDescent="0.2">
      <c r="A40" s="39" t="s">
        <v>43</v>
      </c>
      <c r="B40" s="36">
        <v>38</v>
      </c>
      <c r="D40" s="40">
        <v>21705.8</v>
      </c>
      <c r="E40" s="40">
        <v>20457.5</v>
      </c>
      <c r="H40" s="41"/>
      <c r="I40" s="43"/>
      <c r="J40" s="43"/>
    </row>
    <row r="41" spans="1:10" ht="13.15" customHeight="1" x14ac:dyDescent="0.2">
      <c r="A41" s="39" t="s">
        <v>44</v>
      </c>
      <c r="B41" s="36">
        <v>39</v>
      </c>
      <c r="D41" s="40">
        <v>1220.8</v>
      </c>
      <c r="E41" s="40">
        <v>153.65</v>
      </c>
      <c r="H41" s="41"/>
      <c r="I41" s="43"/>
      <c r="J41" s="43"/>
    </row>
    <row r="42" spans="1:10" ht="13.15" customHeight="1" x14ac:dyDescent="0.2">
      <c r="A42" s="39" t="s">
        <v>45</v>
      </c>
      <c r="B42" s="36">
        <v>40</v>
      </c>
      <c r="D42" s="40"/>
      <c r="E42" s="40"/>
      <c r="H42" s="41"/>
      <c r="I42" s="43"/>
      <c r="J42" s="43"/>
    </row>
    <row r="43" spans="1:10" ht="13.15" customHeight="1" x14ac:dyDescent="0.2">
      <c r="A43" s="39" t="s">
        <v>46</v>
      </c>
      <c r="B43" s="36">
        <v>41</v>
      </c>
      <c r="D43" s="40">
        <v>804614.3</v>
      </c>
      <c r="E43" s="40">
        <v>387959.25</v>
      </c>
      <c r="H43" s="41"/>
      <c r="I43" s="43"/>
      <c r="J43" s="43"/>
    </row>
    <row r="44" spans="1:10" ht="13.15" customHeight="1" x14ac:dyDescent="0.2">
      <c r="A44" s="39" t="s">
        <v>47</v>
      </c>
      <c r="B44" s="36">
        <v>42</v>
      </c>
      <c r="D44" s="40"/>
      <c r="E44" s="40"/>
      <c r="H44" s="41"/>
      <c r="I44" s="43"/>
      <c r="J44" s="43"/>
    </row>
    <row r="45" spans="1:10" ht="13.15" customHeight="1" x14ac:dyDescent="0.2">
      <c r="A45" s="39" t="s">
        <v>48</v>
      </c>
      <c r="B45" s="36">
        <v>43</v>
      </c>
      <c r="D45" s="40">
        <v>159049.1</v>
      </c>
      <c r="E45" s="40">
        <v>46266.85</v>
      </c>
      <c r="H45" s="41"/>
      <c r="I45" s="43"/>
      <c r="J45" s="43"/>
    </row>
    <row r="46" spans="1:10" ht="13.15" customHeight="1" x14ac:dyDescent="0.2">
      <c r="A46" s="39" t="s">
        <v>49</v>
      </c>
      <c r="B46" s="36">
        <v>44</v>
      </c>
      <c r="D46" s="40">
        <v>234530.81</v>
      </c>
      <c r="E46" s="40">
        <v>82859.69</v>
      </c>
      <c r="H46" s="41"/>
      <c r="I46" s="43"/>
      <c r="J46" s="43"/>
    </row>
    <row r="47" spans="1:10" ht="13.15" customHeight="1" x14ac:dyDescent="0.2">
      <c r="A47" s="39" t="s">
        <v>50</v>
      </c>
      <c r="B47" s="36">
        <v>45</v>
      </c>
      <c r="D47" s="40"/>
      <c r="E47" s="40"/>
      <c r="H47" s="41"/>
      <c r="I47" s="43"/>
      <c r="J47" s="43"/>
    </row>
    <row r="48" spans="1:10" ht="13.15" customHeight="1" x14ac:dyDescent="0.2">
      <c r="A48" s="39" t="s">
        <v>51</v>
      </c>
      <c r="B48" s="36">
        <v>46</v>
      </c>
      <c r="D48" s="40">
        <v>307192.02</v>
      </c>
      <c r="E48" s="40">
        <v>148107.4</v>
      </c>
      <c r="H48" s="41"/>
      <c r="I48" s="43"/>
      <c r="J48" s="43"/>
    </row>
    <row r="49" spans="1:10" ht="13.15" customHeight="1" x14ac:dyDescent="0.2">
      <c r="A49" s="39" t="s">
        <v>52</v>
      </c>
      <c r="B49" s="36">
        <v>47</v>
      </c>
      <c r="D49" s="40"/>
      <c r="E49" s="40"/>
      <c r="H49" s="41"/>
      <c r="I49" s="43"/>
      <c r="J49" s="43"/>
    </row>
    <row r="50" spans="1:10" ht="13.15" customHeight="1" x14ac:dyDescent="0.2">
      <c r="A50" s="39" t="s">
        <v>53</v>
      </c>
      <c r="B50" s="36">
        <v>48</v>
      </c>
      <c r="D50" s="40">
        <v>2392565</v>
      </c>
      <c r="E50" s="40">
        <v>758794.05</v>
      </c>
      <c r="H50" s="41"/>
      <c r="I50" s="43"/>
      <c r="J50" s="43"/>
    </row>
    <row r="51" spans="1:10" ht="13.15" customHeight="1" x14ac:dyDescent="0.2">
      <c r="A51" s="39" t="s">
        <v>54</v>
      </c>
      <c r="B51" s="36">
        <v>49</v>
      </c>
      <c r="D51" s="40">
        <v>940093.08</v>
      </c>
      <c r="E51" s="40">
        <v>273484.05</v>
      </c>
      <c r="H51" s="41"/>
      <c r="I51" s="43"/>
      <c r="J51" s="43"/>
    </row>
    <row r="52" spans="1:10" ht="13.15" customHeight="1" x14ac:dyDescent="0.2">
      <c r="A52" s="39" t="s">
        <v>55</v>
      </c>
      <c r="B52" s="36">
        <v>50</v>
      </c>
      <c r="D52" s="40">
        <v>3035638.9</v>
      </c>
      <c r="E52" s="40">
        <v>1018574.2</v>
      </c>
    </row>
    <row r="53" spans="1:10" ht="13.15" customHeight="1" x14ac:dyDescent="0.2">
      <c r="A53" s="39" t="s">
        <v>56</v>
      </c>
      <c r="B53" s="36">
        <v>51</v>
      </c>
      <c r="D53" s="40">
        <v>643261.5</v>
      </c>
      <c r="E53" s="40">
        <v>378830.55</v>
      </c>
      <c r="H53" s="41"/>
      <c r="I53" s="43"/>
      <c r="J53" s="43"/>
    </row>
    <row r="54" spans="1:10" ht="13.15" customHeight="1" x14ac:dyDescent="0.2">
      <c r="A54" s="39" t="s">
        <v>57</v>
      </c>
      <c r="B54" s="36">
        <v>52</v>
      </c>
      <c r="D54" s="40"/>
      <c r="E54" s="40"/>
      <c r="H54" s="41"/>
      <c r="I54" s="43"/>
      <c r="J54" s="43"/>
    </row>
    <row r="55" spans="1:10" ht="13.15" customHeight="1" x14ac:dyDescent="0.2">
      <c r="A55" s="39" t="s">
        <v>58</v>
      </c>
      <c r="B55" s="36">
        <v>53</v>
      </c>
      <c r="D55" s="40">
        <v>506225.3</v>
      </c>
      <c r="E55" s="40">
        <v>252034.3</v>
      </c>
      <c r="H55" s="41"/>
      <c r="I55" s="43"/>
      <c r="J55" s="43"/>
    </row>
    <row r="56" spans="1:10" ht="13.15" customHeight="1" x14ac:dyDescent="0.2">
      <c r="A56" s="39" t="s">
        <v>59</v>
      </c>
      <c r="B56" s="36">
        <v>54</v>
      </c>
      <c r="D56" s="40">
        <v>34691.300000000003</v>
      </c>
      <c r="E56" s="40">
        <v>11209.45</v>
      </c>
      <c r="H56" s="41"/>
      <c r="I56" s="43"/>
      <c r="J56" s="43"/>
    </row>
    <row r="57" spans="1:10" ht="13.15" customHeight="1" x14ac:dyDescent="0.2">
      <c r="A57" s="39" t="s">
        <v>60</v>
      </c>
      <c r="B57" s="36">
        <v>55</v>
      </c>
      <c r="D57" s="40">
        <v>720297.9</v>
      </c>
      <c r="E57" s="40">
        <v>313062.75</v>
      </c>
      <c r="H57" s="41"/>
      <c r="I57" s="43"/>
      <c r="J57" s="43"/>
    </row>
    <row r="58" spans="1:10" ht="13.15" customHeight="1" x14ac:dyDescent="0.2">
      <c r="A58" s="39" t="s">
        <v>61</v>
      </c>
      <c r="B58" s="36">
        <v>56</v>
      </c>
      <c r="D58" s="40">
        <v>410802</v>
      </c>
      <c r="E58" s="40">
        <v>166151.65</v>
      </c>
      <c r="H58" s="41"/>
      <c r="I58" s="43"/>
      <c r="J58" s="43"/>
    </row>
    <row r="59" spans="1:10" ht="13.15" customHeight="1" x14ac:dyDescent="0.2">
      <c r="A59" s="39" t="s">
        <v>62</v>
      </c>
      <c r="B59" s="36">
        <v>57</v>
      </c>
      <c r="D59" s="40"/>
      <c r="E59" s="40"/>
      <c r="H59" s="41"/>
      <c r="I59" s="43"/>
      <c r="J59" s="43"/>
    </row>
    <row r="60" spans="1:10" ht="13.15" customHeight="1" x14ac:dyDescent="0.2">
      <c r="A60" s="39" t="s">
        <v>63</v>
      </c>
      <c r="B60" s="36">
        <v>58</v>
      </c>
      <c r="D60" s="40">
        <v>989230.9</v>
      </c>
      <c r="E60" s="40">
        <v>339787</v>
      </c>
      <c r="H60" s="41"/>
      <c r="I60" s="43"/>
      <c r="J60" s="43"/>
    </row>
    <row r="61" spans="1:10" ht="13.15" customHeight="1" x14ac:dyDescent="0.2">
      <c r="A61" s="39" t="s">
        <v>64</v>
      </c>
      <c r="B61" s="36">
        <v>59</v>
      </c>
      <c r="D61" s="40">
        <v>644023.4</v>
      </c>
      <c r="E61" s="40">
        <v>466289.25</v>
      </c>
      <c r="H61" s="41"/>
      <c r="I61" s="43"/>
      <c r="J61" s="43"/>
    </row>
    <row r="62" spans="1:10" ht="13.15" customHeight="1" x14ac:dyDescent="0.2">
      <c r="A62" s="39" t="s">
        <v>65</v>
      </c>
      <c r="B62" s="36">
        <v>60</v>
      </c>
      <c r="D62" s="40">
        <v>284350.5</v>
      </c>
      <c r="E62" s="40">
        <v>65642.5</v>
      </c>
      <c r="H62" s="41"/>
      <c r="I62" s="43"/>
      <c r="J62" s="43"/>
    </row>
    <row r="63" spans="1:10" ht="13.15" customHeight="1" x14ac:dyDescent="0.2">
      <c r="A63" s="39" t="s">
        <v>66</v>
      </c>
      <c r="B63" s="36">
        <v>61</v>
      </c>
      <c r="D63" s="40">
        <v>19842.2</v>
      </c>
      <c r="E63" s="40">
        <v>8684.9</v>
      </c>
      <c r="H63" s="41"/>
      <c r="I63" s="43"/>
      <c r="J63" s="43"/>
    </row>
    <row r="64" spans="1:10" ht="13.15" customHeight="1" x14ac:dyDescent="0.2">
      <c r="A64" s="39" t="s">
        <v>67</v>
      </c>
      <c r="B64" s="36">
        <v>62</v>
      </c>
      <c r="D64" s="40">
        <v>9935.7999999999993</v>
      </c>
      <c r="E64" s="40">
        <v>3643.5</v>
      </c>
      <c r="H64" s="41"/>
      <c r="I64" s="43"/>
      <c r="J64" s="43"/>
    </row>
    <row r="65" spans="1:13" ht="13.15" customHeight="1" x14ac:dyDescent="0.2">
      <c r="A65" s="39" t="s">
        <v>68</v>
      </c>
      <c r="B65" s="36">
        <v>63</v>
      </c>
      <c r="D65" s="40"/>
      <c r="E65" s="40"/>
      <c r="H65" s="41"/>
      <c r="I65" s="43"/>
      <c r="J65" s="43"/>
    </row>
    <row r="66" spans="1:13" ht="13.15" customHeight="1" x14ac:dyDescent="0.2">
      <c r="A66" s="39" t="s">
        <v>69</v>
      </c>
      <c r="B66" s="36">
        <v>64</v>
      </c>
      <c r="D66" s="40">
        <v>615287.28</v>
      </c>
      <c r="E66" s="40">
        <v>248165.01</v>
      </c>
      <c r="H66" s="41"/>
      <c r="I66" s="43"/>
      <c r="J66" s="43"/>
    </row>
    <row r="67" spans="1:13" ht="13.15" customHeight="1" x14ac:dyDescent="0.2">
      <c r="A67" s="39" t="s">
        <v>70</v>
      </c>
      <c r="B67" s="36">
        <v>65</v>
      </c>
      <c r="D67" s="40">
        <v>22648.5</v>
      </c>
      <c r="E67" s="40">
        <v>14570.15</v>
      </c>
      <c r="H67" s="41"/>
      <c r="I67" s="43"/>
      <c r="J67" s="43"/>
    </row>
    <row r="68" spans="1:13" ht="13.15" customHeight="1" x14ac:dyDescent="0.2">
      <c r="A68" s="39" t="s">
        <v>71</v>
      </c>
      <c r="B68" s="36">
        <v>66</v>
      </c>
      <c r="D68" s="40">
        <v>536573.1</v>
      </c>
      <c r="E68" s="40">
        <v>134044.75</v>
      </c>
      <c r="H68" s="41"/>
      <c r="I68" s="43"/>
      <c r="J68" s="43"/>
    </row>
    <row r="69" spans="1:13" ht="13.15" customHeight="1" x14ac:dyDescent="0.2">
      <c r="A69" s="39" t="s">
        <v>72</v>
      </c>
      <c r="B69" s="36">
        <v>67</v>
      </c>
      <c r="D69" s="40">
        <v>11993.1</v>
      </c>
      <c r="E69" s="40">
        <v>3948.35</v>
      </c>
      <c r="H69" s="41"/>
      <c r="I69" s="43"/>
      <c r="J69" s="43"/>
      <c r="M69" s="41"/>
    </row>
    <row r="70" spans="1:13" ht="13.15" customHeight="1" x14ac:dyDescent="0.2">
      <c r="H70" s="41"/>
      <c r="I70" s="43"/>
      <c r="J70" s="43"/>
      <c r="M70" s="41"/>
    </row>
    <row r="71" spans="1:13" ht="13.15" customHeight="1" x14ac:dyDescent="0.2">
      <c r="A71" s="36" t="s">
        <v>73</v>
      </c>
      <c r="D71" s="25">
        <f>SUM(D3:D69)</f>
        <v>28256688.200000003</v>
      </c>
      <c r="E71" s="25">
        <f>SUM(E3:E69)</f>
        <v>12192136.900000002</v>
      </c>
      <c r="F71" s="25"/>
      <c r="H71" s="41"/>
      <c r="I71" s="43"/>
      <c r="J71" s="43"/>
      <c r="M71" s="41"/>
    </row>
    <row r="72" spans="1:13" x14ac:dyDescent="0.2">
      <c r="H72" s="41"/>
      <c r="I72" s="43"/>
      <c r="J72" s="43"/>
      <c r="M72" s="41"/>
    </row>
    <row r="73" spans="1:13" x14ac:dyDescent="0.2">
      <c r="A73" s="42" t="s">
        <v>74</v>
      </c>
      <c r="H73" s="41"/>
      <c r="I73" s="43"/>
      <c r="J73" s="43"/>
      <c r="M73" s="41"/>
    </row>
    <row r="74" spans="1:13" x14ac:dyDescent="0.2">
      <c r="H74" s="41"/>
      <c r="I74" s="43"/>
      <c r="J74" s="43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8" spans="1:13" x14ac:dyDescent="0.2">
      <c r="H78" s="41"/>
      <c r="I78" s="43"/>
      <c r="J78" s="43"/>
    </row>
    <row r="79" spans="1:13" x14ac:dyDescent="0.2">
      <c r="H79" s="41"/>
      <c r="I79" s="43"/>
      <c r="J79" s="43"/>
    </row>
    <row r="80" spans="1:13" x14ac:dyDescent="0.2">
      <c r="H80" s="41"/>
      <c r="I80" s="43"/>
      <c r="J80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3" spans="8:10" x14ac:dyDescent="0.2">
      <c r="H83" s="41"/>
      <c r="I83" s="43"/>
      <c r="J83" s="43"/>
    </row>
    <row r="84" spans="8:10" x14ac:dyDescent="0.2">
      <c r="H84" s="41"/>
      <c r="I84" s="43"/>
      <c r="J84" s="43"/>
    </row>
    <row r="85" spans="8:10" x14ac:dyDescent="0.2">
      <c r="H85" s="41"/>
      <c r="I85" s="43"/>
      <c r="J85" s="43"/>
    </row>
    <row r="86" spans="8:10" x14ac:dyDescent="0.2">
      <c r="H86" s="41"/>
      <c r="I86" s="43"/>
      <c r="J86" s="43"/>
    </row>
    <row r="87" spans="8:10" x14ac:dyDescent="0.2">
      <c r="H87" s="41"/>
      <c r="I87" s="43"/>
      <c r="J87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3" spans="8:10" x14ac:dyDescent="0.2">
      <c r="H93" s="41"/>
      <c r="I93" s="43"/>
      <c r="J93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6" spans="8:10" x14ac:dyDescent="0.2">
      <c r="H96" s="41"/>
      <c r="I96" s="43"/>
      <c r="J96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00" spans="8:10" x14ac:dyDescent="0.2">
      <c r="H100" s="41"/>
      <c r="I100" s="43"/>
      <c r="J100" s="43"/>
    </row>
    <row r="102" spans="8:10" x14ac:dyDescent="0.2">
      <c r="H102" s="41"/>
      <c r="I102" s="43"/>
      <c r="J102" s="43"/>
    </row>
    <row r="103" spans="8:10" x14ac:dyDescent="0.2">
      <c r="H103" s="41"/>
      <c r="I103" s="43"/>
      <c r="J103" s="43"/>
    </row>
    <row r="104" spans="8:10" x14ac:dyDescent="0.2">
      <c r="H104" s="41"/>
      <c r="I104" s="43"/>
      <c r="J104" s="43"/>
    </row>
    <row r="105" spans="8:10" x14ac:dyDescent="0.2">
      <c r="H105" s="41"/>
      <c r="I105" s="43"/>
      <c r="J105" s="43"/>
    </row>
    <row r="106" spans="8:10" x14ac:dyDescent="0.2">
      <c r="H106" s="41"/>
      <c r="I106" s="43"/>
      <c r="J106" s="43"/>
    </row>
    <row r="107" spans="8:10" x14ac:dyDescent="0.2">
      <c r="H107" s="41"/>
      <c r="I107" s="43"/>
      <c r="J107" s="43"/>
    </row>
    <row r="118" spans="9:10" ht="15" x14ac:dyDescent="0.25">
      <c r="I118" s="1"/>
      <c r="J118" s="1"/>
    </row>
    <row r="129" spans="9:10" ht="15" x14ac:dyDescent="0.25">
      <c r="I129" s="27"/>
      <c r="J129" s="27"/>
    </row>
    <row r="133" spans="9:10" ht="15" x14ac:dyDescent="0.25">
      <c r="I133" s="5"/>
    </row>
    <row r="134" spans="9:10" ht="15" x14ac:dyDescent="0.25">
      <c r="J134" s="26"/>
    </row>
    <row r="137" spans="9:10" ht="15" x14ac:dyDescent="0.25">
      <c r="J137" s="4"/>
    </row>
    <row r="138" spans="9:10" ht="15" x14ac:dyDescent="0.25">
      <c r="J138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zoomScaleNormal="100" workbookViewId="0">
      <selection activeCell="H30" sqref="H30"/>
    </sheetView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2" ht="13.15" customHeight="1" x14ac:dyDescent="0.2">
      <c r="A1" s="35" t="s">
        <v>78</v>
      </c>
      <c r="D1" s="37" t="s">
        <v>0</v>
      </c>
      <c r="E1" s="37" t="s">
        <v>1</v>
      </c>
      <c r="F1" s="37"/>
    </row>
    <row r="2" spans="1:12" ht="15" x14ac:dyDescent="0.25">
      <c r="A2" s="36" t="s">
        <v>2</v>
      </c>
      <c r="B2" s="36" t="s">
        <v>3</v>
      </c>
      <c r="D2" s="25" t="s">
        <v>4</v>
      </c>
      <c r="E2" s="25" t="s">
        <v>5</v>
      </c>
      <c r="F2" s="25"/>
      <c r="G2" s="38"/>
      <c r="L2" s="2"/>
    </row>
    <row r="3" spans="1:12" ht="13.15" customHeight="1" x14ac:dyDescent="0.2">
      <c r="A3" s="39" t="s">
        <v>6</v>
      </c>
      <c r="B3" s="36">
        <v>1</v>
      </c>
      <c r="D3" s="40">
        <v>191550.28</v>
      </c>
      <c r="E3" s="40">
        <v>93223.55</v>
      </c>
      <c r="H3" s="41"/>
      <c r="I3" s="40"/>
      <c r="J3" s="40"/>
    </row>
    <row r="4" spans="1:12" ht="13.15" customHeight="1" x14ac:dyDescent="0.2">
      <c r="A4" s="39" t="s">
        <v>7</v>
      </c>
      <c r="B4" s="36">
        <v>2</v>
      </c>
      <c r="D4" s="40">
        <v>6303.5</v>
      </c>
      <c r="E4" s="40">
        <v>4119.1499999999996</v>
      </c>
      <c r="H4" s="41"/>
      <c r="I4" s="40"/>
      <c r="J4" s="40"/>
    </row>
    <row r="5" spans="1:12" ht="13.15" customHeight="1" x14ac:dyDescent="0.2">
      <c r="A5" s="39" t="s">
        <v>8</v>
      </c>
      <c r="B5" s="36">
        <v>3</v>
      </c>
      <c r="D5" s="40">
        <v>227857</v>
      </c>
      <c r="E5" s="40">
        <v>98152.95</v>
      </c>
      <c r="H5" s="41"/>
      <c r="I5" s="40"/>
      <c r="J5" s="40"/>
    </row>
    <row r="6" spans="1:12" ht="13.15" customHeight="1" x14ac:dyDescent="0.2">
      <c r="A6" s="39" t="s">
        <v>9</v>
      </c>
      <c r="B6" s="36">
        <v>4</v>
      </c>
      <c r="D6" s="40"/>
      <c r="E6" s="40"/>
      <c r="H6" s="41"/>
      <c r="I6" s="40"/>
      <c r="J6" s="40"/>
    </row>
    <row r="7" spans="1:12" ht="13.15" customHeight="1" x14ac:dyDescent="0.2">
      <c r="A7" s="39" t="s">
        <v>10</v>
      </c>
      <c r="B7" s="36">
        <v>5</v>
      </c>
      <c r="D7" s="40">
        <v>914413.5</v>
      </c>
      <c r="E7" s="40">
        <v>438715.9</v>
      </c>
      <c r="H7" s="41"/>
      <c r="I7" s="40"/>
      <c r="J7" s="40"/>
    </row>
    <row r="8" spans="1:12" ht="13.15" customHeight="1" x14ac:dyDescent="0.2">
      <c r="A8" s="39" t="s">
        <v>11</v>
      </c>
      <c r="B8" s="36">
        <v>6</v>
      </c>
      <c r="D8" s="40">
        <v>2909262.85</v>
      </c>
      <c r="E8" s="40">
        <v>1657257.35</v>
      </c>
      <c r="H8" s="41"/>
      <c r="I8" s="40"/>
      <c r="J8" s="40"/>
    </row>
    <row r="9" spans="1:12" ht="13.15" customHeight="1" x14ac:dyDescent="0.2">
      <c r="A9" s="39" t="s">
        <v>12</v>
      </c>
      <c r="B9" s="36">
        <v>7</v>
      </c>
      <c r="D9" s="40">
        <v>1213.0999999999999</v>
      </c>
      <c r="E9" s="40">
        <v>752.85</v>
      </c>
      <c r="F9" s="25"/>
    </row>
    <row r="10" spans="1:12" ht="13.15" customHeight="1" x14ac:dyDescent="0.2">
      <c r="A10" s="39" t="s">
        <v>13</v>
      </c>
      <c r="B10" s="36">
        <v>8</v>
      </c>
      <c r="D10" s="40">
        <v>271729.5</v>
      </c>
      <c r="E10" s="40">
        <v>97086.5</v>
      </c>
    </row>
    <row r="11" spans="1:12" ht="13.15" customHeight="1" x14ac:dyDescent="0.2">
      <c r="A11" s="39" t="s">
        <v>14</v>
      </c>
      <c r="B11" s="36">
        <v>9</v>
      </c>
      <c r="D11" s="40">
        <v>115411.8</v>
      </c>
      <c r="E11" s="40">
        <v>97399.75</v>
      </c>
    </row>
    <row r="12" spans="1:12" ht="13.15" customHeight="1" x14ac:dyDescent="0.2">
      <c r="A12" s="39" t="s">
        <v>15</v>
      </c>
      <c r="B12" s="36">
        <v>10</v>
      </c>
      <c r="D12" s="40">
        <v>133037.1</v>
      </c>
      <c r="E12" s="40">
        <v>70966</v>
      </c>
    </row>
    <row r="13" spans="1:12" ht="13.15" customHeight="1" x14ac:dyDescent="0.2">
      <c r="A13" s="39" t="s">
        <v>16</v>
      </c>
      <c r="B13" s="36">
        <v>11</v>
      </c>
      <c r="D13" s="40">
        <v>1408106</v>
      </c>
      <c r="E13" s="40">
        <v>499987.95</v>
      </c>
    </row>
    <row r="14" spans="1:12" ht="13.15" customHeight="1" x14ac:dyDescent="0.2">
      <c r="A14" s="39" t="s">
        <v>17</v>
      </c>
      <c r="B14" s="36">
        <v>12</v>
      </c>
      <c r="D14" s="40">
        <v>34896.400000000001</v>
      </c>
      <c r="E14" s="40">
        <v>16954</v>
      </c>
      <c r="F14" s="25"/>
    </row>
    <row r="15" spans="1:12" ht="13.15" customHeight="1" x14ac:dyDescent="0.2">
      <c r="A15" s="39" t="s">
        <v>18</v>
      </c>
      <c r="B15" s="36">
        <v>13</v>
      </c>
      <c r="D15" s="40">
        <v>6266519.4000000004</v>
      </c>
      <c r="E15" s="40">
        <v>2913281</v>
      </c>
      <c r="H15" s="41"/>
      <c r="I15" s="43"/>
      <c r="J15" s="43"/>
    </row>
    <row r="16" spans="1:12" ht="13.15" customHeight="1" x14ac:dyDescent="0.2">
      <c r="A16" s="39" t="s">
        <v>19</v>
      </c>
      <c r="B16" s="36">
        <v>14</v>
      </c>
      <c r="D16" s="40">
        <v>116271.4</v>
      </c>
      <c r="E16" s="40">
        <v>3369.8</v>
      </c>
      <c r="H16" s="41"/>
      <c r="I16" s="43"/>
      <c r="J16" s="43"/>
    </row>
    <row r="17" spans="1:10" ht="13.15" customHeight="1" x14ac:dyDescent="0.2">
      <c r="A17" s="39" t="s">
        <v>20</v>
      </c>
      <c r="B17" s="36">
        <v>15</v>
      </c>
      <c r="D17" s="40"/>
      <c r="E17" s="40"/>
      <c r="H17" s="41"/>
      <c r="I17" s="43"/>
      <c r="J17" s="43"/>
    </row>
    <row r="18" spans="1:10" ht="13.15" customHeight="1" x14ac:dyDescent="0.2">
      <c r="A18" s="39" t="s">
        <v>21</v>
      </c>
      <c r="B18" s="36">
        <v>16</v>
      </c>
      <c r="D18" s="40">
        <v>1502405.1</v>
      </c>
      <c r="E18" s="40">
        <v>597816.44999999995</v>
      </c>
      <c r="H18" s="41"/>
      <c r="I18" s="43"/>
      <c r="J18" s="43"/>
    </row>
    <row r="19" spans="1:10" ht="13.15" customHeight="1" x14ac:dyDescent="0.2">
      <c r="A19" s="39" t="s">
        <v>22</v>
      </c>
      <c r="B19" s="36">
        <v>17</v>
      </c>
      <c r="D19" s="40">
        <v>250028.79999999999</v>
      </c>
      <c r="E19" s="40">
        <v>159834.15</v>
      </c>
      <c r="H19" s="41"/>
      <c r="I19" s="43"/>
      <c r="J19" s="43"/>
    </row>
    <row r="20" spans="1:10" ht="13.15" customHeight="1" x14ac:dyDescent="0.2">
      <c r="A20" s="39" t="s">
        <v>23</v>
      </c>
      <c r="B20" s="36">
        <v>18</v>
      </c>
      <c r="D20" s="40">
        <v>140205.79999999999</v>
      </c>
      <c r="E20" s="40">
        <v>55235.95</v>
      </c>
      <c r="H20" s="41"/>
      <c r="I20" s="43"/>
      <c r="J20" s="43"/>
    </row>
    <row r="21" spans="1:10" ht="13.15" customHeight="1" x14ac:dyDescent="0.2">
      <c r="A21" s="39" t="s">
        <v>24</v>
      </c>
      <c r="B21" s="36">
        <v>19</v>
      </c>
      <c r="D21" s="40">
        <v>27757.1</v>
      </c>
      <c r="E21" s="40">
        <v>8435.7000000000007</v>
      </c>
      <c r="H21" s="41"/>
      <c r="I21" s="43"/>
      <c r="J21" s="43"/>
    </row>
    <row r="22" spans="1:10" ht="13.15" customHeight="1" x14ac:dyDescent="0.2">
      <c r="A22" s="39" t="s">
        <v>25</v>
      </c>
      <c r="B22" s="36">
        <v>20</v>
      </c>
      <c r="D22" s="40">
        <v>7753.9</v>
      </c>
      <c r="E22" s="40">
        <v>3768.1</v>
      </c>
      <c r="H22" s="41"/>
      <c r="I22" s="43"/>
      <c r="J22" s="43"/>
    </row>
    <row r="23" spans="1:10" ht="13.15" customHeight="1" x14ac:dyDescent="0.2">
      <c r="A23" s="39" t="s">
        <v>26</v>
      </c>
      <c r="B23" s="36">
        <v>21</v>
      </c>
      <c r="D23" s="40">
        <v>6752.9</v>
      </c>
      <c r="E23" s="40">
        <v>3712.1</v>
      </c>
      <c r="H23" s="41"/>
      <c r="I23" s="43"/>
      <c r="J23" s="43"/>
    </row>
    <row r="24" spans="1:10" ht="13.15" customHeight="1" x14ac:dyDescent="0.2">
      <c r="A24" s="39" t="s">
        <v>27</v>
      </c>
      <c r="B24" s="36">
        <v>22</v>
      </c>
      <c r="D24" s="40">
        <v>3205.3</v>
      </c>
      <c r="E24" s="40">
        <v>1557.85</v>
      </c>
      <c r="H24" s="41"/>
      <c r="I24" s="43"/>
      <c r="J24" s="43"/>
    </row>
    <row r="25" spans="1:10" ht="13.15" customHeight="1" x14ac:dyDescent="0.2">
      <c r="A25" s="39" t="s">
        <v>28</v>
      </c>
      <c r="B25" s="36">
        <v>23</v>
      </c>
      <c r="D25" s="40">
        <v>51781.8</v>
      </c>
      <c r="E25" s="40">
        <v>15051.4</v>
      </c>
      <c r="H25" s="41"/>
      <c r="I25" s="43"/>
      <c r="J25" s="43"/>
    </row>
    <row r="26" spans="1:10" ht="13.15" customHeight="1" x14ac:dyDescent="0.2">
      <c r="A26" s="39" t="s">
        <v>29</v>
      </c>
      <c r="B26" s="36">
        <v>24</v>
      </c>
      <c r="D26" s="40">
        <v>562.79999999999995</v>
      </c>
      <c r="E26" s="40">
        <v>305.89999999999998</v>
      </c>
      <c r="H26" s="41"/>
      <c r="I26" s="43"/>
      <c r="J26" s="43"/>
    </row>
    <row r="27" spans="1:10" ht="13.15" customHeight="1" x14ac:dyDescent="0.2">
      <c r="A27" s="39" t="s">
        <v>30</v>
      </c>
      <c r="B27" s="36">
        <v>25</v>
      </c>
      <c r="D27" s="40">
        <v>15704.5</v>
      </c>
      <c r="E27" s="40">
        <v>5488.35</v>
      </c>
      <c r="H27" s="41"/>
      <c r="I27" s="43"/>
      <c r="J27" s="43"/>
    </row>
    <row r="28" spans="1:10" ht="13.15" customHeight="1" x14ac:dyDescent="0.2">
      <c r="A28" s="39" t="s">
        <v>31</v>
      </c>
      <c r="B28" s="36">
        <v>26</v>
      </c>
      <c r="D28" s="40">
        <v>16428.3</v>
      </c>
      <c r="E28" s="40">
        <v>3833.2</v>
      </c>
      <c r="H28" s="41"/>
      <c r="I28" s="43"/>
      <c r="J28" s="43"/>
    </row>
    <row r="29" spans="1:10" ht="13.15" customHeight="1" x14ac:dyDescent="0.2">
      <c r="A29" s="39" t="s">
        <v>32</v>
      </c>
      <c r="B29" s="36">
        <v>27</v>
      </c>
      <c r="D29" s="40">
        <v>138074.29999999999</v>
      </c>
      <c r="E29" s="40">
        <v>52346.35</v>
      </c>
      <c r="H29" s="41"/>
      <c r="I29" s="43"/>
      <c r="J29" s="43"/>
    </row>
    <row r="30" spans="1:10" ht="13.15" customHeight="1" x14ac:dyDescent="0.2">
      <c r="A30" s="39" t="s">
        <v>33</v>
      </c>
      <c r="B30" s="36">
        <v>28</v>
      </c>
      <c r="D30" s="40">
        <v>91825.3</v>
      </c>
      <c r="E30" s="40">
        <v>28509.25</v>
      </c>
      <c r="H30" s="41"/>
      <c r="I30" s="43"/>
      <c r="J30" s="43"/>
    </row>
    <row r="31" spans="1:10" ht="13.15" customHeight="1" x14ac:dyDescent="0.2">
      <c r="A31" s="39" t="s">
        <v>34</v>
      </c>
      <c r="B31" s="36">
        <v>29</v>
      </c>
      <c r="D31" s="40">
        <v>2745844.5</v>
      </c>
      <c r="E31" s="40">
        <v>1425771.2</v>
      </c>
      <c r="H31" s="41"/>
      <c r="I31" s="43"/>
      <c r="J31" s="43"/>
    </row>
    <row r="32" spans="1:10" ht="13.15" customHeight="1" x14ac:dyDescent="0.2">
      <c r="A32" s="39" t="s">
        <v>35</v>
      </c>
      <c r="B32" s="36">
        <v>30</v>
      </c>
      <c r="D32" s="40">
        <v>987</v>
      </c>
      <c r="E32" s="40">
        <v>184.45</v>
      </c>
      <c r="H32" s="41"/>
      <c r="I32" s="43"/>
      <c r="J32" s="43"/>
    </row>
    <row r="33" spans="1:10" ht="13.15" customHeight="1" x14ac:dyDescent="0.2">
      <c r="A33" s="39" t="s">
        <v>36</v>
      </c>
      <c r="B33" s="36">
        <v>31</v>
      </c>
      <c r="D33" s="40">
        <v>363152.3</v>
      </c>
      <c r="E33" s="40">
        <v>101687.6</v>
      </c>
      <c r="H33" s="41"/>
      <c r="I33" s="43"/>
      <c r="J33" s="43"/>
    </row>
    <row r="34" spans="1:10" ht="13.15" customHeight="1" x14ac:dyDescent="0.2">
      <c r="A34" s="39" t="s">
        <v>37</v>
      </c>
      <c r="B34" s="36">
        <v>32</v>
      </c>
      <c r="D34" s="40">
        <v>10305.4</v>
      </c>
      <c r="E34" s="40">
        <v>4556.3</v>
      </c>
      <c r="H34" s="41"/>
      <c r="I34" s="43"/>
      <c r="J34" s="43"/>
    </row>
    <row r="35" spans="1:10" ht="13.15" customHeight="1" x14ac:dyDescent="0.2">
      <c r="A35" s="39" t="s">
        <v>38</v>
      </c>
      <c r="B35" s="36">
        <v>33</v>
      </c>
      <c r="D35" s="40"/>
      <c r="E35" s="40"/>
      <c r="H35" s="41"/>
      <c r="I35" s="43"/>
      <c r="J35" s="43"/>
    </row>
    <row r="36" spans="1:10" ht="13.15" customHeight="1" x14ac:dyDescent="0.2">
      <c r="A36" s="39" t="s">
        <v>39</v>
      </c>
      <c r="B36" s="36">
        <v>34</v>
      </c>
      <c r="D36" s="40">
        <v>3524.5</v>
      </c>
      <c r="E36" s="40">
        <v>1817.9</v>
      </c>
      <c r="H36" s="41"/>
      <c r="I36" s="43"/>
      <c r="J36" s="43"/>
    </row>
    <row r="37" spans="1:10" ht="13.15" customHeight="1" x14ac:dyDescent="0.2">
      <c r="A37" s="39" t="s">
        <v>40</v>
      </c>
      <c r="B37" s="36">
        <v>35</v>
      </c>
      <c r="D37" s="40"/>
      <c r="E37" s="40"/>
      <c r="H37" s="41"/>
      <c r="I37" s="43"/>
      <c r="J37" s="43"/>
    </row>
    <row r="38" spans="1:10" ht="13.15" customHeight="1" x14ac:dyDescent="0.2">
      <c r="A38" s="39" t="s">
        <v>41</v>
      </c>
      <c r="B38" s="36">
        <v>36</v>
      </c>
      <c r="D38" s="40">
        <v>1281591.5</v>
      </c>
      <c r="E38" s="40">
        <v>455097.65</v>
      </c>
      <c r="H38" s="41"/>
      <c r="I38" s="43"/>
      <c r="J38" s="43"/>
    </row>
    <row r="39" spans="1:10" ht="13.15" customHeight="1" x14ac:dyDescent="0.2">
      <c r="A39" s="39" t="s">
        <v>42</v>
      </c>
      <c r="B39" s="36">
        <v>37</v>
      </c>
      <c r="D39" s="40">
        <v>316911</v>
      </c>
      <c r="E39" s="40">
        <v>200433.1</v>
      </c>
      <c r="H39" s="41"/>
      <c r="I39" s="43"/>
      <c r="J39" s="43"/>
    </row>
    <row r="40" spans="1:10" ht="13.15" customHeight="1" x14ac:dyDescent="0.2">
      <c r="A40" s="39" t="s">
        <v>43</v>
      </c>
      <c r="B40" s="36">
        <v>38</v>
      </c>
      <c r="D40" s="40">
        <v>29197.7</v>
      </c>
      <c r="E40" s="40">
        <v>24290.35</v>
      </c>
      <c r="H40" s="41"/>
      <c r="I40" s="43"/>
      <c r="J40" s="43"/>
    </row>
    <row r="41" spans="1:10" ht="13.15" customHeight="1" x14ac:dyDescent="0.2">
      <c r="A41" s="39" t="s">
        <v>44</v>
      </c>
      <c r="B41" s="36">
        <v>39</v>
      </c>
      <c r="D41" s="40">
        <v>875.7</v>
      </c>
      <c r="E41" s="40">
        <v>1662.5</v>
      </c>
      <c r="H41" s="41"/>
      <c r="I41" s="43"/>
      <c r="J41" s="43"/>
    </row>
    <row r="42" spans="1:10" ht="13.15" customHeight="1" x14ac:dyDescent="0.2">
      <c r="A42" s="39" t="s">
        <v>45</v>
      </c>
      <c r="B42" s="36">
        <v>40</v>
      </c>
      <c r="D42" s="40">
        <v>5510.4</v>
      </c>
      <c r="E42" s="40">
        <v>4839.1000000000004</v>
      </c>
      <c r="H42" s="41"/>
      <c r="I42" s="43"/>
      <c r="J42" s="43"/>
    </row>
    <row r="43" spans="1:10" ht="13.15" customHeight="1" x14ac:dyDescent="0.2">
      <c r="A43" s="39" t="s">
        <v>46</v>
      </c>
      <c r="B43" s="36">
        <v>41</v>
      </c>
      <c r="D43" s="40">
        <v>754255.6</v>
      </c>
      <c r="E43" s="40">
        <v>287256.55</v>
      </c>
      <c r="H43" s="41"/>
      <c r="I43" s="43"/>
      <c r="J43" s="43"/>
    </row>
    <row r="44" spans="1:10" ht="13.15" customHeight="1" x14ac:dyDescent="0.2">
      <c r="A44" s="39" t="s">
        <v>47</v>
      </c>
      <c r="B44" s="36">
        <v>42</v>
      </c>
      <c r="D44" s="40">
        <v>637849.99</v>
      </c>
      <c r="E44" s="40">
        <v>274492.64</v>
      </c>
      <c r="H44" s="41"/>
      <c r="I44" s="43"/>
      <c r="J44" s="43"/>
    </row>
    <row r="45" spans="1:10" ht="13.15" customHeight="1" x14ac:dyDescent="0.2">
      <c r="A45" s="39" t="s">
        <v>48</v>
      </c>
      <c r="B45" s="36">
        <v>43</v>
      </c>
      <c r="D45" s="40">
        <v>430717</v>
      </c>
      <c r="E45" s="40">
        <v>192071.25</v>
      </c>
      <c r="H45" s="41"/>
      <c r="I45" s="43"/>
      <c r="J45" s="43"/>
    </row>
    <row r="46" spans="1:10" ht="13.15" customHeight="1" x14ac:dyDescent="0.2">
      <c r="A46" s="39" t="s">
        <v>49</v>
      </c>
      <c r="B46" s="36">
        <v>44</v>
      </c>
      <c r="D46" s="40">
        <v>364068.55</v>
      </c>
      <c r="E46" s="40">
        <v>92220.800000000003</v>
      </c>
      <c r="H46" s="41"/>
      <c r="I46" s="43"/>
      <c r="J46" s="43"/>
    </row>
    <row r="47" spans="1:10" ht="13.15" customHeight="1" x14ac:dyDescent="0.2">
      <c r="A47" s="39" t="s">
        <v>50</v>
      </c>
      <c r="B47" s="36">
        <v>45</v>
      </c>
      <c r="D47" s="40">
        <v>363985.30000000005</v>
      </c>
      <c r="E47" s="40">
        <v>131933.54999999999</v>
      </c>
    </row>
    <row r="48" spans="1:10" ht="13.15" customHeight="1" x14ac:dyDescent="0.2">
      <c r="A48" s="39" t="s">
        <v>51</v>
      </c>
      <c r="B48" s="36">
        <v>46</v>
      </c>
      <c r="D48" s="40">
        <v>293773.2</v>
      </c>
      <c r="E48" s="40">
        <v>136983.35</v>
      </c>
      <c r="H48" s="41"/>
      <c r="I48" s="43"/>
      <c r="J48" s="43"/>
    </row>
    <row r="49" spans="1:10" ht="13.15" customHeight="1" x14ac:dyDescent="0.2">
      <c r="A49" s="39" t="s">
        <v>52</v>
      </c>
      <c r="B49" s="36">
        <v>47</v>
      </c>
      <c r="D49" s="40">
        <v>42616.7</v>
      </c>
      <c r="E49" s="40">
        <v>14317.45</v>
      </c>
      <c r="H49" s="41"/>
      <c r="I49" s="43"/>
      <c r="J49" s="43"/>
    </row>
    <row r="50" spans="1:10" ht="13.15" customHeight="1" x14ac:dyDescent="0.2">
      <c r="A50" s="39" t="s">
        <v>53</v>
      </c>
      <c r="B50" s="36">
        <v>48</v>
      </c>
      <c r="D50" s="40">
        <v>2953312.6</v>
      </c>
      <c r="E50" s="40">
        <v>1153506.8999999999</v>
      </c>
      <c r="H50" s="41"/>
      <c r="I50" s="43"/>
      <c r="J50" s="43"/>
    </row>
    <row r="51" spans="1:10" ht="13.15" customHeight="1" x14ac:dyDescent="0.2">
      <c r="A51" s="39" t="s">
        <v>54</v>
      </c>
      <c r="B51" s="36">
        <v>49</v>
      </c>
      <c r="D51" s="40">
        <v>588774.9</v>
      </c>
      <c r="E51" s="40">
        <v>211377.25</v>
      </c>
      <c r="H51" s="41"/>
      <c r="I51" s="43"/>
      <c r="J51" s="43"/>
    </row>
    <row r="52" spans="1:10" ht="13.15" customHeight="1" x14ac:dyDescent="0.2">
      <c r="A52" s="39" t="s">
        <v>55</v>
      </c>
      <c r="B52" s="36">
        <v>50</v>
      </c>
      <c r="D52" s="40">
        <v>3819195.1</v>
      </c>
      <c r="E52" s="40">
        <v>1375225.6</v>
      </c>
      <c r="H52" s="41"/>
      <c r="I52" s="43"/>
      <c r="J52" s="43"/>
    </row>
    <row r="53" spans="1:10" ht="13.15" customHeight="1" x14ac:dyDescent="0.2">
      <c r="A53" s="39" t="s">
        <v>56</v>
      </c>
      <c r="B53" s="36">
        <v>51</v>
      </c>
      <c r="D53" s="40">
        <v>943947.2</v>
      </c>
      <c r="E53" s="40">
        <v>379265.25</v>
      </c>
      <c r="H53" s="41"/>
      <c r="I53" s="43"/>
      <c r="J53" s="43"/>
    </row>
    <row r="54" spans="1:10" ht="13.15" customHeight="1" x14ac:dyDescent="0.2">
      <c r="A54" s="39" t="s">
        <v>57</v>
      </c>
      <c r="B54" s="36">
        <v>52</v>
      </c>
      <c r="D54" s="40"/>
      <c r="E54" s="40"/>
      <c r="H54" s="41"/>
      <c r="I54" s="43"/>
      <c r="J54" s="43"/>
    </row>
    <row r="55" spans="1:10" ht="13.15" customHeight="1" x14ac:dyDescent="0.2">
      <c r="A55" s="39" t="s">
        <v>58</v>
      </c>
      <c r="B55" s="36">
        <v>53</v>
      </c>
      <c r="D55" s="40">
        <v>760895.3</v>
      </c>
      <c r="E55" s="40">
        <v>363655.25</v>
      </c>
      <c r="H55" s="41"/>
      <c r="I55" s="43"/>
      <c r="J55" s="43"/>
    </row>
    <row r="56" spans="1:10" ht="13.15" customHeight="1" x14ac:dyDescent="0.2">
      <c r="A56" s="39" t="s">
        <v>59</v>
      </c>
      <c r="B56" s="36">
        <v>54</v>
      </c>
      <c r="D56" s="40">
        <v>44768.5</v>
      </c>
      <c r="E56" s="40">
        <v>9548.7000000000007</v>
      </c>
      <c r="H56" s="41"/>
      <c r="I56" s="43"/>
      <c r="J56" s="43"/>
    </row>
    <row r="57" spans="1:10" ht="13.15" customHeight="1" x14ac:dyDescent="0.2">
      <c r="A57" s="39" t="s">
        <v>60</v>
      </c>
      <c r="B57" s="36">
        <v>55</v>
      </c>
      <c r="D57" s="40">
        <v>531824.30000000005</v>
      </c>
      <c r="E57" s="40">
        <v>225490.3</v>
      </c>
      <c r="H57" s="41"/>
      <c r="I57" s="43"/>
      <c r="J57" s="43"/>
    </row>
    <row r="58" spans="1:10" ht="13.15" customHeight="1" x14ac:dyDescent="0.2">
      <c r="A58" s="39" t="s">
        <v>61</v>
      </c>
      <c r="B58" s="36">
        <v>56</v>
      </c>
      <c r="D58" s="40">
        <v>315321.3</v>
      </c>
      <c r="E58" s="40">
        <v>122042.9</v>
      </c>
      <c r="H58" s="41"/>
      <c r="I58" s="43"/>
      <c r="J58" s="43"/>
    </row>
    <row r="59" spans="1:10" ht="13.15" customHeight="1" x14ac:dyDescent="0.2">
      <c r="A59" s="39" t="s">
        <v>62</v>
      </c>
      <c r="B59" s="36">
        <v>57</v>
      </c>
      <c r="D59" s="40">
        <v>478409.4</v>
      </c>
      <c r="E59" s="40">
        <v>234803.45</v>
      </c>
      <c r="H59" s="41"/>
      <c r="I59" s="43"/>
      <c r="J59" s="43"/>
    </row>
    <row r="60" spans="1:10" ht="13.15" customHeight="1" x14ac:dyDescent="0.2">
      <c r="A60" s="39" t="s">
        <v>63</v>
      </c>
      <c r="B60" s="36">
        <v>58</v>
      </c>
      <c r="D60" s="40">
        <v>979861</v>
      </c>
      <c r="E60" s="40">
        <v>495265.05</v>
      </c>
      <c r="H60" s="41"/>
      <c r="I60" s="43"/>
      <c r="J60" s="43"/>
    </row>
    <row r="61" spans="1:10" ht="13.15" customHeight="1" x14ac:dyDescent="0.2">
      <c r="A61" s="39" t="s">
        <v>64</v>
      </c>
      <c r="B61" s="36">
        <v>59</v>
      </c>
      <c r="D61" s="40">
        <v>453121.9</v>
      </c>
      <c r="E61" s="40">
        <v>229156.2</v>
      </c>
      <c r="H61" s="41"/>
      <c r="I61" s="43"/>
      <c r="J61" s="43"/>
    </row>
    <row r="62" spans="1:10" ht="13.15" customHeight="1" x14ac:dyDescent="0.2">
      <c r="A62" s="39" t="s">
        <v>65</v>
      </c>
      <c r="B62" s="36">
        <v>60</v>
      </c>
      <c r="D62" s="40"/>
      <c r="E62" s="40"/>
      <c r="H62" s="41"/>
      <c r="I62" s="43"/>
      <c r="J62" s="43"/>
    </row>
    <row r="63" spans="1:10" ht="13.15" customHeight="1" x14ac:dyDescent="0.2">
      <c r="A63" s="39" t="s">
        <v>66</v>
      </c>
      <c r="B63" s="36">
        <v>61</v>
      </c>
      <c r="D63" s="40">
        <v>13080.2</v>
      </c>
      <c r="E63" s="40">
        <v>5095.6499999999996</v>
      </c>
      <c r="H63" s="41"/>
      <c r="I63" s="43"/>
      <c r="J63" s="43"/>
    </row>
    <row r="64" spans="1:10" ht="13.15" customHeight="1" x14ac:dyDescent="0.2">
      <c r="A64" s="39" t="s">
        <v>67</v>
      </c>
      <c r="B64" s="36">
        <v>62</v>
      </c>
      <c r="D64" s="40"/>
      <c r="E64" s="40"/>
      <c r="H64" s="41"/>
      <c r="I64" s="43"/>
      <c r="J64" s="43"/>
    </row>
    <row r="65" spans="1:13" ht="13.15" customHeight="1" x14ac:dyDescent="0.2">
      <c r="A65" s="39" t="s">
        <v>68</v>
      </c>
      <c r="B65" s="36">
        <v>63</v>
      </c>
      <c r="D65" s="40"/>
      <c r="E65" s="40"/>
      <c r="H65" s="41"/>
      <c r="I65" s="43"/>
      <c r="J65" s="43"/>
    </row>
    <row r="66" spans="1:13" ht="13.15" customHeight="1" x14ac:dyDescent="0.2">
      <c r="A66" s="39" t="s">
        <v>69</v>
      </c>
      <c r="B66" s="36">
        <v>64</v>
      </c>
      <c r="D66" s="40">
        <v>735269.4</v>
      </c>
      <c r="E66" s="40">
        <v>326842.8</v>
      </c>
      <c r="H66" s="41"/>
      <c r="I66" s="43"/>
      <c r="J66" s="43"/>
    </row>
    <row r="67" spans="1:13" ht="13.15" customHeight="1" x14ac:dyDescent="0.2">
      <c r="A67" s="39" t="s">
        <v>70</v>
      </c>
      <c r="B67" s="36">
        <v>65</v>
      </c>
      <c r="D67" s="40">
        <v>18160.8</v>
      </c>
      <c r="E67" s="40">
        <v>13359.85</v>
      </c>
      <c r="H67" s="41"/>
      <c r="I67" s="43"/>
      <c r="J67" s="43"/>
    </row>
    <row r="68" spans="1:13" ht="13.15" customHeight="1" x14ac:dyDescent="0.2">
      <c r="A68" s="39" t="s">
        <v>71</v>
      </c>
      <c r="B68" s="36">
        <v>66</v>
      </c>
      <c r="D68" s="40">
        <v>491769.59999999998</v>
      </c>
      <c r="E68" s="40">
        <v>142668.4</v>
      </c>
      <c r="H68" s="41"/>
      <c r="I68" s="43"/>
      <c r="J68" s="43"/>
    </row>
    <row r="69" spans="1:13" ht="13.15" customHeight="1" x14ac:dyDescent="0.2">
      <c r="A69" s="39" t="s">
        <v>72</v>
      </c>
      <c r="B69" s="36">
        <v>67</v>
      </c>
      <c r="D69" s="40">
        <v>35257.599999999999</v>
      </c>
      <c r="E69" s="40">
        <v>13202.7</v>
      </c>
      <c r="H69" s="41"/>
      <c r="I69" s="43"/>
      <c r="J69" s="43"/>
      <c r="M69" s="41"/>
    </row>
    <row r="70" spans="1:13" ht="13.15" customHeight="1" x14ac:dyDescent="0.2">
      <c r="H70" s="41"/>
      <c r="I70" s="43"/>
      <c r="J70" s="43"/>
      <c r="M70" s="41"/>
    </row>
    <row r="71" spans="1:13" ht="13.15" customHeight="1" x14ac:dyDescent="0.2">
      <c r="A71" s="36" t="s">
        <v>73</v>
      </c>
      <c r="D71" s="25">
        <f>SUM(D3:D69)</f>
        <v>35657193.170000002</v>
      </c>
      <c r="E71" s="25">
        <f>SUM(E3:E69)</f>
        <v>15577283.490000004</v>
      </c>
      <c r="F71" s="25"/>
      <c r="H71" s="41"/>
      <c r="I71" s="43"/>
      <c r="J71" s="43"/>
      <c r="M71" s="41"/>
    </row>
    <row r="72" spans="1:13" x14ac:dyDescent="0.2">
      <c r="H72" s="41"/>
      <c r="I72" s="43"/>
      <c r="J72" s="43"/>
      <c r="M72" s="41"/>
    </row>
    <row r="73" spans="1:13" x14ac:dyDescent="0.2">
      <c r="A73" s="42" t="s">
        <v>74</v>
      </c>
      <c r="H73" s="41"/>
      <c r="I73" s="43"/>
      <c r="J73" s="43"/>
      <c r="M73" s="41"/>
    </row>
    <row r="74" spans="1:13" x14ac:dyDescent="0.2">
      <c r="H74" s="41"/>
      <c r="I74" s="43"/>
      <c r="J74" s="43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8" spans="1:13" x14ac:dyDescent="0.2">
      <c r="H78" s="41"/>
      <c r="I78" s="43"/>
      <c r="J78" s="43"/>
    </row>
    <row r="79" spans="1:13" x14ac:dyDescent="0.2">
      <c r="H79" s="41"/>
      <c r="I79" s="43"/>
      <c r="J79" s="43"/>
    </row>
    <row r="80" spans="1:13" x14ac:dyDescent="0.2">
      <c r="H80" s="41"/>
      <c r="I80" s="43"/>
      <c r="J80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3" spans="8:10" x14ac:dyDescent="0.2">
      <c r="H83" s="41"/>
      <c r="I83" s="43"/>
      <c r="J83" s="43"/>
    </row>
    <row r="84" spans="8:10" x14ac:dyDescent="0.2">
      <c r="H84" s="41"/>
      <c r="I84" s="43"/>
      <c r="J84" s="43"/>
    </row>
    <row r="85" spans="8:10" x14ac:dyDescent="0.2">
      <c r="H85" s="41"/>
      <c r="I85" s="43"/>
      <c r="J85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1" spans="8:10" x14ac:dyDescent="0.2">
      <c r="H91" s="41"/>
      <c r="I91" s="43"/>
      <c r="J91" s="43"/>
    </row>
    <row r="92" spans="8:10" x14ac:dyDescent="0.2">
      <c r="H92" s="41"/>
      <c r="I92" s="43"/>
      <c r="J92" s="43"/>
    </row>
    <row r="93" spans="8:10" x14ac:dyDescent="0.2">
      <c r="H93" s="41"/>
      <c r="I93" s="43"/>
      <c r="J93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00" spans="8:10" x14ac:dyDescent="0.2">
      <c r="H100" s="41"/>
      <c r="I100" s="43"/>
      <c r="J100" s="43"/>
    </row>
    <row r="101" spans="8:10" x14ac:dyDescent="0.2">
      <c r="H101" s="41"/>
      <c r="I101" s="43"/>
      <c r="J101" s="43"/>
    </row>
    <row r="102" spans="8:10" x14ac:dyDescent="0.2">
      <c r="H102" s="41"/>
      <c r="I102" s="43"/>
      <c r="J102" s="43"/>
    </row>
    <row r="113" spans="9:10" ht="15" x14ac:dyDescent="0.25">
      <c r="I113" s="1"/>
      <c r="J113" s="1"/>
    </row>
    <row r="124" spans="9:10" ht="15" x14ac:dyDescent="0.25">
      <c r="I124" s="27"/>
      <c r="J124" s="27"/>
    </row>
    <row r="128" spans="9:10" ht="15" x14ac:dyDescent="0.25">
      <c r="I128" s="5"/>
    </row>
    <row r="129" spans="10:10" ht="15" x14ac:dyDescent="0.25">
      <c r="J129" s="26"/>
    </row>
    <row r="132" spans="10:10" ht="15" x14ac:dyDescent="0.25">
      <c r="J132" s="4"/>
    </row>
    <row r="133" spans="10:10" ht="15" x14ac:dyDescent="0.25">
      <c r="J133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zoomScaleNormal="100" workbookViewId="0"/>
  </sheetViews>
  <sheetFormatPr defaultRowHeight="12.75" x14ac:dyDescent="0.2"/>
  <cols>
    <col min="1" max="1" width="21.140625" style="36" customWidth="1"/>
    <col min="2" max="3" width="10.5703125" style="36" customWidth="1"/>
    <col min="4" max="6" width="18.42578125" style="36" customWidth="1"/>
    <col min="7" max="7" width="9.140625" style="36" customWidth="1"/>
    <col min="8" max="8" width="11.140625" style="36" customWidth="1"/>
    <col min="9" max="9" width="19.5703125" style="36" customWidth="1"/>
    <col min="10" max="10" width="15.42578125" style="36" customWidth="1"/>
    <col min="11" max="11" width="14.28515625" style="36" customWidth="1"/>
    <col min="12" max="12" width="8.42578125" style="36" customWidth="1"/>
    <col min="13" max="16384" width="9.140625" style="36"/>
  </cols>
  <sheetData>
    <row r="1" spans="1:10" ht="13.15" customHeight="1" x14ac:dyDescent="0.2">
      <c r="A1" s="35" t="s">
        <v>79</v>
      </c>
      <c r="D1" s="37" t="s">
        <v>0</v>
      </c>
      <c r="E1" s="37" t="s">
        <v>1</v>
      </c>
      <c r="F1" s="37"/>
      <c r="H1" s="41"/>
      <c r="I1" s="40"/>
      <c r="J1" s="40"/>
    </row>
    <row r="2" spans="1:10" x14ac:dyDescent="0.2">
      <c r="A2" s="36" t="s">
        <v>2</v>
      </c>
      <c r="B2" s="36" t="s">
        <v>3</v>
      </c>
      <c r="D2" s="25" t="s">
        <v>4</v>
      </c>
      <c r="E2" s="25" t="s">
        <v>5</v>
      </c>
      <c r="F2" s="25"/>
      <c r="H2" s="41"/>
      <c r="I2" s="40"/>
      <c r="J2" s="40"/>
    </row>
    <row r="3" spans="1:10" ht="13.15" customHeight="1" x14ac:dyDescent="0.2">
      <c r="A3" s="39" t="s">
        <v>6</v>
      </c>
      <c r="B3" s="36">
        <v>1</v>
      </c>
      <c r="D3" s="40">
        <v>445681.51</v>
      </c>
      <c r="E3" s="40">
        <v>191217.95</v>
      </c>
      <c r="H3" s="41"/>
      <c r="I3" s="40"/>
      <c r="J3" s="40"/>
    </row>
    <row r="4" spans="1:10" ht="13.15" customHeight="1" x14ac:dyDescent="0.2">
      <c r="A4" s="39" t="s">
        <v>7</v>
      </c>
      <c r="B4" s="36">
        <v>2</v>
      </c>
      <c r="D4" s="40">
        <v>5652.5</v>
      </c>
      <c r="E4" s="40">
        <v>2261</v>
      </c>
      <c r="H4" s="41"/>
      <c r="I4" s="40"/>
      <c r="J4" s="40"/>
    </row>
    <row r="5" spans="1:10" ht="13.15" customHeight="1" x14ac:dyDescent="0.2">
      <c r="A5" s="39" t="s">
        <v>8</v>
      </c>
      <c r="B5" s="36">
        <v>3</v>
      </c>
      <c r="D5" s="40">
        <v>212481.5</v>
      </c>
      <c r="E5" s="40">
        <v>174059.55</v>
      </c>
      <c r="H5" s="41"/>
      <c r="I5" s="40"/>
      <c r="J5" s="40"/>
    </row>
    <row r="6" spans="1:10" ht="13.15" customHeight="1" x14ac:dyDescent="0.2">
      <c r="A6" s="39" t="s">
        <v>9</v>
      </c>
      <c r="B6" s="36">
        <v>4</v>
      </c>
      <c r="D6" s="40">
        <v>24710</v>
      </c>
      <c r="E6" s="40">
        <v>15086.4</v>
      </c>
    </row>
    <row r="7" spans="1:10" ht="13.15" customHeight="1" x14ac:dyDescent="0.2">
      <c r="A7" s="39" t="s">
        <v>10</v>
      </c>
      <c r="B7" s="36">
        <v>5</v>
      </c>
      <c r="D7" s="40">
        <v>638074.5</v>
      </c>
      <c r="E7" s="40">
        <v>342445.95</v>
      </c>
    </row>
    <row r="8" spans="1:10" ht="13.15" customHeight="1" x14ac:dyDescent="0.2">
      <c r="A8" s="39" t="s">
        <v>11</v>
      </c>
      <c r="B8" s="36">
        <v>6</v>
      </c>
      <c r="D8" s="40">
        <v>2871428.59</v>
      </c>
      <c r="E8" s="40">
        <v>1245971.6499999999</v>
      </c>
    </row>
    <row r="9" spans="1:10" ht="13.15" customHeight="1" x14ac:dyDescent="0.2">
      <c r="A9" s="39" t="s">
        <v>12</v>
      </c>
      <c r="B9" s="36">
        <v>7</v>
      </c>
      <c r="D9" s="40">
        <v>5868.1</v>
      </c>
      <c r="E9" s="40">
        <v>2472.75</v>
      </c>
      <c r="F9" s="25"/>
    </row>
    <row r="10" spans="1:10" ht="13.15" customHeight="1" x14ac:dyDescent="0.2">
      <c r="A10" s="39" t="s">
        <v>13</v>
      </c>
      <c r="B10" s="36">
        <v>8</v>
      </c>
      <c r="D10" s="40">
        <v>222878.6</v>
      </c>
      <c r="E10" s="40">
        <v>85974</v>
      </c>
    </row>
    <row r="11" spans="1:10" ht="13.15" customHeight="1" x14ac:dyDescent="0.2">
      <c r="A11" s="39" t="s">
        <v>14</v>
      </c>
      <c r="B11" s="36">
        <v>9</v>
      </c>
      <c r="D11" s="40">
        <v>103301.1</v>
      </c>
      <c r="E11" s="40">
        <v>42215.6</v>
      </c>
    </row>
    <row r="12" spans="1:10" ht="13.15" customHeight="1" x14ac:dyDescent="0.2">
      <c r="A12" s="39" t="s">
        <v>15</v>
      </c>
      <c r="B12" s="36">
        <v>10</v>
      </c>
      <c r="D12" s="40"/>
      <c r="E12" s="40"/>
      <c r="H12" s="41"/>
      <c r="I12" s="43"/>
      <c r="J12" s="43"/>
    </row>
    <row r="13" spans="1:10" ht="13.15" customHeight="1" x14ac:dyDescent="0.2">
      <c r="A13" s="39" t="s">
        <v>16</v>
      </c>
      <c r="B13" s="36">
        <v>11</v>
      </c>
      <c r="D13" s="40">
        <v>1354889.9</v>
      </c>
      <c r="E13" s="40">
        <v>525729.75</v>
      </c>
      <c r="H13" s="41"/>
      <c r="I13" s="43"/>
      <c r="J13" s="43"/>
    </row>
    <row r="14" spans="1:10" ht="13.15" customHeight="1" x14ac:dyDescent="0.2">
      <c r="A14" s="39" t="s">
        <v>17</v>
      </c>
      <c r="B14" s="36">
        <v>12</v>
      </c>
      <c r="D14" s="40">
        <v>34782.65</v>
      </c>
      <c r="E14" s="40">
        <v>22185.45</v>
      </c>
      <c r="F14" s="25"/>
      <c r="H14" s="41"/>
      <c r="I14" s="43"/>
      <c r="J14" s="43"/>
    </row>
    <row r="15" spans="1:10" ht="13.15" customHeight="1" x14ac:dyDescent="0.2">
      <c r="A15" s="39" t="s">
        <v>18</v>
      </c>
      <c r="B15" s="36">
        <v>13</v>
      </c>
      <c r="D15" s="40">
        <v>3000785.4</v>
      </c>
      <c r="E15" s="40">
        <v>2759873.55</v>
      </c>
      <c r="H15" s="41"/>
      <c r="I15" s="43"/>
      <c r="J15" s="43"/>
    </row>
    <row r="16" spans="1:10" ht="13.15" customHeight="1" x14ac:dyDescent="0.2">
      <c r="A16" s="39" t="s">
        <v>19</v>
      </c>
      <c r="B16" s="36">
        <v>14</v>
      </c>
      <c r="D16" s="40">
        <v>9237.9</v>
      </c>
      <c r="E16" s="40">
        <v>4308.5</v>
      </c>
      <c r="H16" s="41"/>
      <c r="I16" s="43"/>
      <c r="J16" s="43"/>
    </row>
    <row r="17" spans="1:10" ht="13.15" customHeight="1" x14ac:dyDescent="0.2">
      <c r="A17" s="39" t="s">
        <v>20</v>
      </c>
      <c r="B17" s="36">
        <v>15</v>
      </c>
      <c r="D17" s="40"/>
      <c r="E17" s="40"/>
      <c r="H17" s="41"/>
      <c r="I17" s="43"/>
      <c r="J17" s="43"/>
    </row>
    <row r="18" spans="1:10" ht="13.15" customHeight="1" x14ac:dyDescent="0.2">
      <c r="A18" s="39" t="s">
        <v>21</v>
      </c>
      <c r="B18" s="36">
        <v>16</v>
      </c>
      <c r="D18" s="40">
        <v>1040241.3</v>
      </c>
      <c r="E18" s="40">
        <v>719845.35</v>
      </c>
      <c r="H18" s="41"/>
      <c r="I18" s="43"/>
      <c r="J18" s="43"/>
    </row>
    <row r="19" spans="1:10" ht="13.15" customHeight="1" x14ac:dyDescent="0.2">
      <c r="A19" s="39" t="s">
        <v>22</v>
      </c>
      <c r="B19" s="36">
        <v>17</v>
      </c>
      <c r="D19" s="40">
        <v>628448.80000000005</v>
      </c>
      <c r="E19" s="40">
        <v>373983.75</v>
      </c>
      <c r="H19" s="41"/>
      <c r="I19" s="43"/>
      <c r="J19" s="43"/>
    </row>
    <row r="20" spans="1:10" ht="13.15" customHeight="1" x14ac:dyDescent="0.2">
      <c r="A20" s="39" t="s">
        <v>23</v>
      </c>
      <c r="B20" s="36">
        <v>18</v>
      </c>
      <c r="D20" s="40">
        <v>95378.19</v>
      </c>
      <c r="E20" s="40">
        <v>34913.199999999997</v>
      </c>
      <c r="H20" s="41"/>
      <c r="I20" s="43"/>
      <c r="J20" s="43"/>
    </row>
    <row r="21" spans="1:10" ht="13.15" customHeight="1" x14ac:dyDescent="0.2">
      <c r="A21" s="39" t="s">
        <v>24</v>
      </c>
      <c r="B21" s="36">
        <v>19</v>
      </c>
      <c r="D21" s="40"/>
      <c r="E21" s="40"/>
      <c r="H21" s="41"/>
      <c r="I21" s="43"/>
      <c r="J21" s="43"/>
    </row>
    <row r="22" spans="1:10" ht="13.15" customHeight="1" x14ac:dyDescent="0.2">
      <c r="A22" s="39" t="s">
        <v>25</v>
      </c>
      <c r="B22" s="36">
        <v>20</v>
      </c>
      <c r="D22" s="40">
        <v>13286</v>
      </c>
      <c r="E22" s="40">
        <v>5884.9</v>
      </c>
      <c r="H22" s="41"/>
      <c r="I22" s="43"/>
      <c r="J22" s="43"/>
    </row>
    <row r="23" spans="1:10" ht="13.15" customHeight="1" x14ac:dyDescent="0.2">
      <c r="A23" s="39" t="s">
        <v>26</v>
      </c>
      <c r="B23" s="36">
        <v>21</v>
      </c>
      <c r="D23" s="40">
        <v>14253.4</v>
      </c>
      <c r="E23" s="40">
        <v>4316.2</v>
      </c>
      <c r="H23" s="41"/>
      <c r="I23" s="43"/>
      <c r="J23" s="43"/>
    </row>
    <row r="24" spans="1:10" ht="13.15" customHeight="1" x14ac:dyDescent="0.2">
      <c r="A24" s="39" t="s">
        <v>27</v>
      </c>
      <c r="B24" s="36">
        <v>22</v>
      </c>
      <c r="D24" s="40">
        <v>3348.8</v>
      </c>
      <c r="E24" s="40">
        <v>1761.55</v>
      </c>
      <c r="H24" s="41"/>
      <c r="I24" s="43"/>
      <c r="J24" s="43"/>
    </row>
    <row r="25" spans="1:10" ht="13.15" customHeight="1" x14ac:dyDescent="0.2">
      <c r="A25" s="39" t="s">
        <v>28</v>
      </c>
      <c r="B25" s="36">
        <v>23</v>
      </c>
      <c r="D25" s="40">
        <v>24978.799999999999</v>
      </c>
      <c r="E25" s="40">
        <v>15166.2</v>
      </c>
      <c r="H25" s="41"/>
      <c r="I25" s="43"/>
      <c r="J25" s="43"/>
    </row>
    <row r="26" spans="1:10" ht="13.15" customHeight="1" x14ac:dyDescent="0.2">
      <c r="A26" s="39" t="s">
        <v>29</v>
      </c>
      <c r="B26" s="36">
        <v>24</v>
      </c>
      <c r="D26" s="40">
        <v>4180.3999999999996</v>
      </c>
      <c r="E26" s="40">
        <v>6814.5</v>
      </c>
      <c r="H26" s="41"/>
      <c r="I26" s="43"/>
      <c r="J26" s="43"/>
    </row>
    <row r="27" spans="1:10" ht="13.15" customHeight="1" x14ac:dyDescent="0.2">
      <c r="A27" s="39" t="s">
        <v>30</v>
      </c>
      <c r="B27" s="36">
        <v>25</v>
      </c>
      <c r="D27" s="40">
        <v>5700.8</v>
      </c>
      <c r="E27" s="40">
        <v>5762.4</v>
      </c>
      <c r="H27" s="41"/>
      <c r="I27" s="43"/>
      <c r="J27" s="43"/>
    </row>
    <row r="28" spans="1:10" ht="13.15" customHeight="1" x14ac:dyDescent="0.2">
      <c r="A28" s="39" t="s">
        <v>31</v>
      </c>
      <c r="B28" s="36">
        <v>26</v>
      </c>
      <c r="D28" s="40">
        <v>5803</v>
      </c>
      <c r="E28" s="40">
        <v>9025.7999999999993</v>
      </c>
      <c r="H28" s="41"/>
      <c r="I28" s="43"/>
      <c r="J28" s="43"/>
    </row>
    <row r="29" spans="1:10" ht="13.15" customHeight="1" x14ac:dyDescent="0.2">
      <c r="A29" s="39" t="s">
        <v>32</v>
      </c>
      <c r="B29" s="36">
        <v>27</v>
      </c>
      <c r="D29" s="40">
        <v>155681.4</v>
      </c>
      <c r="E29" s="40">
        <v>63824.6</v>
      </c>
      <c r="H29" s="41"/>
      <c r="I29" s="43"/>
      <c r="J29" s="43"/>
    </row>
    <row r="30" spans="1:10" ht="13.15" customHeight="1" x14ac:dyDescent="0.2">
      <c r="A30" s="39" t="s">
        <v>33</v>
      </c>
      <c r="B30" s="36">
        <v>28</v>
      </c>
      <c r="D30" s="40">
        <v>271121.2</v>
      </c>
      <c r="E30" s="40">
        <v>70272.3</v>
      </c>
      <c r="H30" s="41"/>
      <c r="I30" s="43"/>
      <c r="J30" s="43"/>
    </row>
    <row r="31" spans="1:10" ht="13.15" customHeight="1" x14ac:dyDescent="0.2">
      <c r="A31" s="39" t="s">
        <v>34</v>
      </c>
      <c r="B31" s="36">
        <v>29</v>
      </c>
      <c r="D31" s="40">
        <v>1870897.7</v>
      </c>
      <c r="E31" s="40">
        <v>780010.7</v>
      </c>
      <c r="H31" s="41"/>
      <c r="I31" s="43"/>
      <c r="J31" s="43"/>
    </row>
    <row r="32" spans="1:10" ht="13.15" customHeight="1" x14ac:dyDescent="0.2">
      <c r="A32" s="39" t="s">
        <v>35</v>
      </c>
      <c r="B32" s="36">
        <v>30</v>
      </c>
      <c r="D32" s="40">
        <v>3458.7</v>
      </c>
      <c r="E32" s="40">
        <v>3445.75</v>
      </c>
      <c r="H32" s="41"/>
      <c r="I32" s="43"/>
      <c r="J32" s="43"/>
    </row>
    <row r="33" spans="1:10" ht="13.15" customHeight="1" x14ac:dyDescent="0.2">
      <c r="A33" s="39" t="s">
        <v>36</v>
      </c>
      <c r="B33" s="36">
        <v>31</v>
      </c>
      <c r="D33" s="40">
        <v>289573.59999999998</v>
      </c>
      <c r="E33" s="40">
        <v>79591.05</v>
      </c>
      <c r="H33" s="41"/>
      <c r="I33" s="43"/>
      <c r="J33" s="43"/>
    </row>
    <row r="34" spans="1:10" ht="13.15" customHeight="1" x14ac:dyDescent="0.2">
      <c r="A34" s="39" t="s">
        <v>37</v>
      </c>
      <c r="B34" s="36">
        <v>32</v>
      </c>
      <c r="D34" s="40">
        <v>14147</v>
      </c>
      <c r="E34" s="40">
        <v>8485.75</v>
      </c>
      <c r="H34" s="41"/>
      <c r="I34" s="43"/>
      <c r="J34" s="43"/>
    </row>
    <row r="35" spans="1:10" ht="13.15" customHeight="1" x14ac:dyDescent="0.2">
      <c r="A35" s="39" t="s">
        <v>38</v>
      </c>
      <c r="B35" s="36">
        <v>33</v>
      </c>
      <c r="D35" s="40">
        <v>12040</v>
      </c>
      <c r="E35" s="40">
        <v>4219.25</v>
      </c>
      <c r="H35" s="41"/>
      <c r="I35" s="43"/>
      <c r="J35" s="43"/>
    </row>
    <row r="36" spans="1:10" ht="13.15" customHeight="1" x14ac:dyDescent="0.2">
      <c r="A36" s="39" t="s">
        <v>39</v>
      </c>
      <c r="B36" s="36">
        <v>34</v>
      </c>
      <c r="D36" s="40">
        <v>1168.3</v>
      </c>
      <c r="E36" s="40">
        <v>449.4</v>
      </c>
      <c r="H36" s="41"/>
      <c r="I36" s="43"/>
      <c r="J36" s="43"/>
    </row>
    <row r="37" spans="1:10" ht="13.15" customHeight="1" x14ac:dyDescent="0.2">
      <c r="A37" s="39" t="s">
        <v>40</v>
      </c>
      <c r="B37" s="36">
        <v>35</v>
      </c>
      <c r="D37" s="40">
        <v>817010.6</v>
      </c>
      <c r="E37" s="40">
        <v>329760.55</v>
      </c>
      <c r="H37" s="41"/>
      <c r="I37" s="43"/>
      <c r="J37" s="43"/>
    </row>
    <row r="38" spans="1:10" ht="13.15" customHeight="1" x14ac:dyDescent="0.2">
      <c r="A38" s="39" t="s">
        <v>41</v>
      </c>
      <c r="B38" s="36">
        <v>36</v>
      </c>
      <c r="D38" s="40">
        <v>2314478.6</v>
      </c>
      <c r="E38" s="40">
        <v>887362.35000000009</v>
      </c>
      <c r="H38" s="41"/>
      <c r="I38" s="43"/>
      <c r="J38" s="43"/>
    </row>
    <row r="39" spans="1:10" ht="13.15" customHeight="1" x14ac:dyDescent="0.2">
      <c r="A39" s="39" t="s">
        <v>42</v>
      </c>
      <c r="B39" s="36">
        <v>37</v>
      </c>
      <c r="D39" s="40">
        <v>293573.7</v>
      </c>
      <c r="E39" s="40">
        <v>203398.3</v>
      </c>
      <c r="H39" s="41"/>
      <c r="I39" s="43"/>
      <c r="J39" s="43"/>
    </row>
    <row r="40" spans="1:10" ht="13.15" customHeight="1" x14ac:dyDescent="0.2">
      <c r="A40" s="39" t="s">
        <v>43</v>
      </c>
      <c r="B40" s="36">
        <v>38</v>
      </c>
      <c r="D40" s="40">
        <v>12436.9</v>
      </c>
      <c r="E40" s="40">
        <v>5695.55</v>
      </c>
      <c r="H40" s="41"/>
      <c r="I40" s="43"/>
      <c r="J40" s="43"/>
    </row>
    <row r="41" spans="1:10" ht="13.15" customHeight="1" x14ac:dyDescent="0.2">
      <c r="A41" s="39" t="s">
        <v>44</v>
      </c>
      <c r="B41" s="36">
        <v>39</v>
      </c>
      <c r="D41" s="40">
        <v>157.5</v>
      </c>
      <c r="E41" s="40">
        <v>542.5</v>
      </c>
      <c r="H41" s="41"/>
      <c r="I41" s="43"/>
      <c r="J41" s="43"/>
    </row>
    <row r="42" spans="1:10" ht="13.15" customHeight="1" x14ac:dyDescent="0.2">
      <c r="A42" s="39" t="s">
        <v>45</v>
      </c>
      <c r="B42" s="36">
        <v>40</v>
      </c>
      <c r="D42" s="40"/>
      <c r="E42" s="40"/>
      <c r="H42" s="41"/>
      <c r="I42" s="43"/>
      <c r="J42" s="43"/>
    </row>
    <row r="43" spans="1:10" ht="13.15" customHeight="1" x14ac:dyDescent="0.2">
      <c r="A43" s="39" t="s">
        <v>46</v>
      </c>
      <c r="B43" s="36">
        <v>41</v>
      </c>
      <c r="D43" s="40">
        <v>558415.19999999995</v>
      </c>
      <c r="E43" s="40">
        <v>223712.65</v>
      </c>
      <c r="H43" s="41"/>
      <c r="I43" s="43"/>
      <c r="J43" s="43"/>
    </row>
    <row r="44" spans="1:10" ht="13.15" customHeight="1" x14ac:dyDescent="0.2">
      <c r="A44" s="39" t="s">
        <v>47</v>
      </c>
      <c r="B44" s="36">
        <v>42</v>
      </c>
      <c r="D44" s="40">
        <v>518982.57</v>
      </c>
      <c r="E44" s="40">
        <v>186994.33000000002</v>
      </c>
    </row>
    <row r="45" spans="1:10" ht="13.15" customHeight="1" x14ac:dyDescent="0.2">
      <c r="A45" s="39" t="s">
        <v>48</v>
      </c>
      <c r="B45" s="36">
        <v>43</v>
      </c>
      <c r="D45" s="40">
        <v>585212.6</v>
      </c>
      <c r="E45" s="40">
        <v>141613.5</v>
      </c>
      <c r="H45" s="41"/>
      <c r="I45" s="43"/>
      <c r="J45" s="43"/>
    </row>
    <row r="46" spans="1:10" ht="13.15" customHeight="1" x14ac:dyDescent="0.2">
      <c r="A46" s="39" t="s">
        <v>49</v>
      </c>
      <c r="B46" s="36">
        <v>44</v>
      </c>
      <c r="D46" s="40">
        <v>363663.3</v>
      </c>
      <c r="E46" s="40">
        <v>139773.87</v>
      </c>
      <c r="H46" s="41"/>
      <c r="I46" s="43"/>
      <c r="J46" s="43"/>
    </row>
    <row r="47" spans="1:10" ht="13.15" customHeight="1" x14ac:dyDescent="0.2">
      <c r="A47" s="39" t="s">
        <v>50</v>
      </c>
      <c r="B47" s="36">
        <v>45</v>
      </c>
      <c r="D47" s="40"/>
      <c r="E47" s="40"/>
      <c r="H47" s="41"/>
      <c r="I47" s="43"/>
      <c r="J47" s="43"/>
    </row>
    <row r="48" spans="1:10" ht="13.15" customHeight="1" x14ac:dyDescent="0.2">
      <c r="A48" s="39" t="s">
        <v>51</v>
      </c>
      <c r="B48" s="36">
        <v>46</v>
      </c>
      <c r="D48" s="40">
        <v>264499.15999999997</v>
      </c>
      <c r="E48" s="40">
        <v>154466.9</v>
      </c>
      <c r="H48" s="41"/>
      <c r="I48" s="43"/>
      <c r="J48" s="43"/>
    </row>
    <row r="49" spans="1:10" ht="13.15" customHeight="1" x14ac:dyDescent="0.2">
      <c r="A49" s="39" t="s">
        <v>52</v>
      </c>
      <c r="B49" s="36">
        <v>47</v>
      </c>
      <c r="D49" s="40">
        <v>16288.3</v>
      </c>
      <c r="E49" s="40">
        <v>4590.95</v>
      </c>
      <c r="H49" s="41"/>
      <c r="I49" s="43"/>
      <c r="J49" s="43"/>
    </row>
    <row r="50" spans="1:10" ht="13.15" customHeight="1" x14ac:dyDescent="0.2">
      <c r="A50" s="39" t="s">
        <v>53</v>
      </c>
      <c r="B50" s="36">
        <v>48</v>
      </c>
      <c r="D50" s="40">
        <v>3184195</v>
      </c>
      <c r="E50" s="40">
        <v>1996395.1</v>
      </c>
      <c r="H50" s="41"/>
      <c r="I50" s="43"/>
      <c r="J50" s="43"/>
    </row>
    <row r="51" spans="1:10" ht="13.15" customHeight="1" x14ac:dyDescent="0.2">
      <c r="A51" s="39" t="s">
        <v>54</v>
      </c>
      <c r="B51" s="36">
        <v>49</v>
      </c>
      <c r="D51" s="40"/>
      <c r="E51" s="40"/>
      <c r="H51" s="41"/>
      <c r="I51" s="43"/>
      <c r="J51" s="43"/>
    </row>
    <row r="52" spans="1:10" ht="13.15" customHeight="1" x14ac:dyDescent="0.2">
      <c r="A52" s="39" t="s">
        <v>55</v>
      </c>
      <c r="B52" s="36">
        <v>50</v>
      </c>
      <c r="D52" s="40">
        <v>2225130.6</v>
      </c>
      <c r="E52" s="40">
        <v>946524.25</v>
      </c>
      <c r="H52" s="41"/>
      <c r="I52" s="43"/>
      <c r="J52" s="43"/>
    </row>
    <row r="53" spans="1:10" ht="13.15" customHeight="1" x14ac:dyDescent="0.2">
      <c r="A53" s="39" t="s">
        <v>56</v>
      </c>
      <c r="B53" s="36">
        <v>51</v>
      </c>
      <c r="D53" s="40">
        <v>567515.9</v>
      </c>
      <c r="E53" s="40">
        <v>227565.65</v>
      </c>
      <c r="H53" s="41"/>
      <c r="I53" s="43"/>
      <c r="J53" s="43"/>
    </row>
    <row r="54" spans="1:10" ht="13.15" customHeight="1" x14ac:dyDescent="0.2">
      <c r="A54" s="39" t="s">
        <v>57</v>
      </c>
      <c r="B54" s="36">
        <v>52</v>
      </c>
      <c r="D54" s="40">
        <v>3508272.6</v>
      </c>
      <c r="E54" s="40">
        <v>1379207.55</v>
      </c>
      <c r="H54" s="41"/>
      <c r="I54" s="43"/>
      <c r="J54" s="43"/>
    </row>
    <row r="55" spans="1:10" ht="13.15" customHeight="1" x14ac:dyDescent="0.2">
      <c r="A55" s="39" t="s">
        <v>58</v>
      </c>
      <c r="B55" s="36">
        <v>53</v>
      </c>
      <c r="D55" s="40">
        <v>537107.9</v>
      </c>
      <c r="E55" s="40">
        <v>214815.65</v>
      </c>
      <c r="H55" s="41"/>
      <c r="I55" s="43"/>
      <c r="J55" s="43"/>
    </row>
    <row r="56" spans="1:10" ht="13.15" customHeight="1" x14ac:dyDescent="0.2">
      <c r="A56" s="39" t="s">
        <v>59</v>
      </c>
      <c r="B56" s="36">
        <v>54</v>
      </c>
      <c r="D56" s="40">
        <v>32578.7</v>
      </c>
      <c r="E56" s="40">
        <v>9595.6</v>
      </c>
      <c r="H56" s="41"/>
      <c r="I56" s="43"/>
      <c r="J56" s="43"/>
    </row>
    <row r="57" spans="1:10" ht="13.15" customHeight="1" x14ac:dyDescent="0.2">
      <c r="A57" s="39" t="s">
        <v>60</v>
      </c>
      <c r="B57" s="36">
        <v>55</v>
      </c>
      <c r="D57" s="40">
        <v>539844.19999999995</v>
      </c>
      <c r="E57" s="40">
        <v>244332.55</v>
      </c>
      <c r="H57" s="41"/>
      <c r="I57" s="43"/>
      <c r="J57" s="43"/>
    </row>
    <row r="58" spans="1:10" ht="13.15" customHeight="1" x14ac:dyDescent="0.2">
      <c r="A58" s="39" t="s">
        <v>61</v>
      </c>
      <c r="B58" s="36">
        <v>56</v>
      </c>
      <c r="D58" s="40">
        <v>309002.40000000002</v>
      </c>
      <c r="E58" s="40">
        <v>140186.54999999999</v>
      </c>
      <c r="H58" s="41"/>
      <c r="I58" s="43"/>
      <c r="J58" s="43"/>
    </row>
    <row r="59" spans="1:10" ht="13.15" customHeight="1" x14ac:dyDescent="0.2">
      <c r="A59" s="39" t="s">
        <v>62</v>
      </c>
      <c r="B59" s="36">
        <v>57</v>
      </c>
      <c r="D59" s="40">
        <v>477066.8</v>
      </c>
      <c r="E59" s="40">
        <v>229226.55</v>
      </c>
      <c r="H59" s="41"/>
      <c r="I59" s="43"/>
      <c r="J59" s="43"/>
    </row>
    <row r="60" spans="1:10" ht="13.15" customHeight="1" x14ac:dyDescent="0.2">
      <c r="A60" s="39" t="s">
        <v>63</v>
      </c>
      <c r="B60" s="36">
        <v>58</v>
      </c>
      <c r="D60" s="40">
        <v>970848.9</v>
      </c>
      <c r="E60" s="40">
        <v>377442.1</v>
      </c>
      <c r="H60" s="41"/>
      <c r="I60" s="43"/>
      <c r="J60" s="43"/>
    </row>
    <row r="61" spans="1:10" ht="13.15" customHeight="1" x14ac:dyDescent="0.2">
      <c r="A61" s="39" t="s">
        <v>64</v>
      </c>
      <c r="B61" s="36">
        <v>59</v>
      </c>
      <c r="D61" s="40">
        <v>604769.19999999995</v>
      </c>
      <c r="E61" s="40">
        <v>364149.81</v>
      </c>
      <c r="H61" s="41"/>
      <c r="I61" s="43"/>
      <c r="J61" s="43"/>
    </row>
    <row r="62" spans="1:10" ht="13.15" customHeight="1" x14ac:dyDescent="0.2">
      <c r="A62" s="39" t="s">
        <v>65</v>
      </c>
      <c r="B62" s="36">
        <v>60</v>
      </c>
      <c r="D62" s="40">
        <v>399346.5</v>
      </c>
      <c r="E62" s="40">
        <v>137216.45000000001</v>
      </c>
      <c r="H62" s="41"/>
      <c r="I62" s="43"/>
      <c r="J62" s="43"/>
    </row>
    <row r="63" spans="1:10" ht="13.15" customHeight="1" x14ac:dyDescent="0.2">
      <c r="A63" s="39" t="s">
        <v>66</v>
      </c>
      <c r="B63" s="36">
        <v>61</v>
      </c>
      <c r="D63" s="40">
        <v>14408.8</v>
      </c>
      <c r="E63" s="40">
        <v>5307.75</v>
      </c>
      <c r="H63" s="41"/>
      <c r="I63" s="43"/>
      <c r="J63" s="43"/>
    </row>
    <row r="64" spans="1:10" ht="13.15" customHeight="1" x14ac:dyDescent="0.2">
      <c r="A64" s="39" t="s">
        <v>67</v>
      </c>
      <c r="B64" s="36">
        <v>62</v>
      </c>
      <c r="D64" s="40">
        <v>6790.7</v>
      </c>
      <c r="E64" s="40">
        <v>7590.1</v>
      </c>
      <c r="H64" s="41"/>
      <c r="I64" s="43"/>
      <c r="J64" s="43"/>
    </row>
    <row r="65" spans="1:13" ht="13.15" customHeight="1" x14ac:dyDescent="0.2">
      <c r="A65" s="39" t="s">
        <v>68</v>
      </c>
      <c r="B65" s="36">
        <v>63</v>
      </c>
      <c r="D65" s="40">
        <v>2235.1</v>
      </c>
      <c r="E65" s="40">
        <v>843.15</v>
      </c>
      <c r="H65" s="41"/>
      <c r="I65" s="43"/>
      <c r="J65" s="43"/>
    </row>
    <row r="66" spans="1:13" ht="13.15" customHeight="1" x14ac:dyDescent="0.2">
      <c r="A66" s="39" t="s">
        <v>69</v>
      </c>
      <c r="B66" s="36">
        <v>64</v>
      </c>
      <c r="D66" s="40">
        <v>454266.6</v>
      </c>
      <c r="E66" s="40">
        <v>180022.85</v>
      </c>
      <c r="H66" s="41"/>
      <c r="I66" s="43"/>
      <c r="J66" s="43"/>
    </row>
    <row r="67" spans="1:13" ht="13.15" customHeight="1" x14ac:dyDescent="0.2">
      <c r="A67" s="39" t="s">
        <v>70</v>
      </c>
      <c r="B67" s="36">
        <v>65</v>
      </c>
      <c r="D67" s="40">
        <v>20547.8</v>
      </c>
      <c r="E67" s="40">
        <v>10377.85</v>
      </c>
      <c r="H67" s="41"/>
      <c r="I67" s="43"/>
      <c r="J67" s="43"/>
    </row>
    <row r="68" spans="1:13" ht="13.15" customHeight="1" x14ac:dyDescent="0.2">
      <c r="A68" s="39" t="s">
        <v>71</v>
      </c>
      <c r="B68" s="36">
        <v>66</v>
      </c>
      <c r="D68" s="40">
        <v>421740.2</v>
      </c>
      <c r="E68" s="40">
        <v>134082.9</v>
      </c>
      <c r="H68" s="41"/>
      <c r="I68" s="43"/>
      <c r="J68" s="43"/>
    </row>
    <row r="69" spans="1:13" ht="13.15" customHeight="1" x14ac:dyDescent="0.2">
      <c r="A69" s="39" t="s">
        <v>72</v>
      </c>
      <c r="B69" s="36">
        <v>67</v>
      </c>
      <c r="D69" s="40"/>
      <c r="E69" s="40"/>
      <c r="H69" s="41"/>
      <c r="I69" s="43"/>
      <c r="J69" s="43"/>
      <c r="M69" s="41"/>
    </row>
    <row r="70" spans="1:13" ht="13.15" customHeight="1" x14ac:dyDescent="0.2">
      <c r="H70" s="41"/>
      <c r="I70" s="43"/>
      <c r="J70" s="43"/>
      <c r="M70" s="41"/>
    </row>
    <row r="71" spans="1:13" ht="13.15" customHeight="1" x14ac:dyDescent="0.2">
      <c r="A71" s="36" t="s">
        <v>73</v>
      </c>
      <c r="D71" s="25">
        <f>SUM(D3:D69)</f>
        <v>33403865.970000003</v>
      </c>
      <c r="E71" s="25">
        <f>SUM(E3:E69)</f>
        <v>16484368.610000003</v>
      </c>
      <c r="F71" s="25"/>
      <c r="H71" s="41"/>
      <c r="I71" s="43"/>
      <c r="J71" s="43"/>
      <c r="M71" s="41"/>
    </row>
    <row r="72" spans="1:13" x14ac:dyDescent="0.2">
      <c r="H72" s="41"/>
      <c r="I72" s="43"/>
      <c r="J72" s="43"/>
      <c r="M72" s="41"/>
    </row>
    <row r="73" spans="1:13" x14ac:dyDescent="0.2">
      <c r="A73" s="42" t="s">
        <v>74</v>
      </c>
      <c r="H73" s="41"/>
      <c r="I73" s="43"/>
      <c r="J73" s="43"/>
      <c r="M73" s="41"/>
    </row>
    <row r="74" spans="1:13" x14ac:dyDescent="0.2">
      <c r="H74" s="41"/>
      <c r="I74" s="43"/>
      <c r="J74" s="43"/>
    </row>
    <row r="75" spans="1:13" x14ac:dyDescent="0.2">
      <c r="H75" s="41"/>
      <c r="I75" s="43"/>
      <c r="J75" s="43"/>
    </row>
    <row r="76" spans="1:13" x14ac:dyDescent="0.2">
      <c r="H76" s="41"/>
      <c r="I76" s="43"/>
      <c r="J76" s="43"/>
    </row>
    <row r="77" spans="1:13" x14ac:dyDescent="0.2">
      <c r="H77" s="41"/>
      <c r="I77" s="43"/>
      <c r="J77" s="43"/>
    </row>
    <row r="78" spans="1:13" x14ac:dyDescent="0.2">
      <c r="H78" s="41"/>
      <c r="I78" s="43"/>
      <c r="J78" s="43"/>
    </row>
    <row r="79" spans="1:13" x14ac:dyDescent="0.2">
      <c r="H79" s="41"/>
      <c r="I79" s="43"/>
      <c r="J79" s="43"/>
    </row>
    <row r="80" spans="1:13" x14ac:dyDescent="0.2">
      <c r="H80" s="41"/>
      <c r="I80" s="43"/>
      <c r="J80" s="43"/>
    </row>
    <row r="81" spans="8:10" x14ac:dyDescent="0.2">
      <c r="H81" s="41"/>
      <c r="I81" s="43"/>
      <c r="J81" s="43"/>
    </row>
    <row r="82" spans="8:10" x14ac:dyDescent="0.2">
      <c r="H82" s="41"/>
      <c r="I82" s="43"/>
      <c r="J82" s="43"/>
    </row>
    <row r="85" spans="8:10" x14ac:dyDescent="0.2">
      <c r="H85" s="41"/>
      <c r="I85" s="43"/>
      <c r="J85" s="43"/>
    </row>
    <row r="86" spans="8:10" x14ac:dyDescent="0.2">
      <c r="H86" s="41"/>
      <c r="I86" s="43"/>
      <c r="J86" s="43"/>
    </row>
    <row r="87" spans="8:10" x14ac:dyDescent="0.2">
      <c r="H87" s="41"/>
      <c r="I87" s="43"/>
      <c r="J87" s="43"/>
    </row>
    <row r="88" spans="8:10" x14ac:dyDescent="0.2">
      <c r="H88" s="41"/>
      <c r="I88" s="43"/>
      <c r="J88" s="43"/>
    </row>
    <row r="89" spans="8:10" x14ac:dyDescent="0.2">
      <c r="H89" s="41"/>
      <c r="I89" s="43"/>
      <c r="J89" s="43"/>
    </row>
    <row r="90" spans="8:10" x14ac:dyDescent="0.2">
      <c r="H90" s="41"/>
      <c r="I90" s="43"/>
      <c r="J90" s="43"/>
    </row>
    <row r="91" spans="8:10" x14ac:dyDescent="0.2">
      <c r="H91" s="41"/>
      <c r="I91" s="43"/>
      <c r="J91" s="43"/>
    </row>
    <row r="92" spans="8:10" x14ac:dyDescent="0.2">
      <c r="H92" s="41"/>
      <c r="I92" s="43"/>
      <c r="J92" s="43"/>
    </row>
    <row r="94" spans="8:10" x14ac:dyDescent="0.2">
      <c r="H94" s="41"/>
      <c r="I94" s="43"/>
      <c r="J94" s="43"/>
    </row>
    <row r="95" spans="8:10" x14ac:dyDescent="0.2">
      <c r="H95" s="41"/>
      <c r="I95" s="43"/>
      <c r="J95" s="43"/>
    </row>
    <row r="96" spans="8:10" x14ac:dyDescent="0.2">
      <c r="H96" s="41"/>
      <c r="I96" s="43"/>
      <c r="J96" s="43"/>
    </row>
    <row r="97" spans="8:10" x14ac:dyDescent="0.2">
      <c r="H97" s="41"/>
      <c r="I97" s="43"/>
      <c r="J97" s="43"/>
    </row>
    <row r="98" spans="8:10" x14ac:dyDescent="0.2">
      <c r="H98" s="41"/>
      <c r="I98" s="43"/>
      <c r="J98" s="43"/>
    </row>
    <row r="99" spans="8:10" x14ac:dyDescent="0.2">
      <c r="H99" s="41"/>
      <c r="I99" s="43"/>
      <c r="J99" s="43"/>
    </row>
    <row r="110" spans="8:10" ht="15" x14ac:dyDescent="0.25">
      <c r="I110" s="1"/>
      <c r="J110" s="1"/>
    </row>
    <row r="121" spans="9:10" ht="15" x14ac:dyDescent="0.25">
      <c r="I121" s="27"/>
      <c r="J121" s="27"/>
    </row>
    <row r="125" spans="9:10" ht="15" x14ac:dyDescent="0.25">
      <c r="I125" s="5"/>
    </row>
    <row r="126" spans="9:10" ht="15" x14ac:dyDescent="0.25">
      <c r="J126" s="26"/>
    </row>
    <row r="129" spans="10:10" ht="15" x14ac:dyDescent="0.25">
      <c r="J129" s="4"/>
    </row>
    <row r="130" spans="10:10" ht="15" x14ac:dyDescent="0.25">
      <c r="J130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selection activeCell="E45" sqref="E45"/>
    </sheetView>
  </sheetViews>
  <sheetFormatPr defaultRowHeight="15" x14ac:dyDescent="0.25"/>
  <cols>
    <col min="1" max="1" width="21.140625" customWidth="1"/>
    <col min="2" max="3" width="10.5703125" customWidth="1"/>
    <col min="4" max="6" width="18.42578125" customWidth="1"/>
    <col min="7" max="7" width="9.140625" customWidth="1"/>
    <col min="8" max="8" width="11.140625" customWidth="1"/>
    <col min="9" max="9" width="19.5703125" customWidth="1"/>
    <col min="10" max="10" width="15.42578125" customWidth="1"/>
    <col min="11" max="11" width="14.28515625" customWidth="1"/>
    <col min="12" max="12" width="8.42578125" customWidth="1"/>
  </cols>
  <sheetData>
    <row r="1" spans="1:10" ht="13.15" customHeight="1" x14ac:dyDescent="0.25">
      <c r="A1" s="24" t="s">
        <v>80</v>
      </c>
      <c r="D1" s="34" t="s">
        <v>0</v>
      </c>
      <c r="E1" s="34" t="s">
        <v>1</v>
      </c>
      <c r="F1" s="34"/>
      <c r="H1" s="46"/>
      <c r="I1" s="47"/>
      <c r="J1" s="47"/>
    </row>
    <row r="2" spans="1:10" x14ac:dyDescent="0.25">
      <c r="A2" t="s">
        <v>2</v>
      </c>
      <c r="B2" t="s">
        <v>3</v>
      </c>
      <c r="D2" s="25" t="s">
        <v>4</v>
      </c>
      <c r="E2" s="25" t="s">
        <v>5</v>
      </c>
      <c r="F2" s="25"/>
      <c r="H2" s="46"/>
      <c r="I2" s="47"/>
      <c r="J2" s="47"/>
    </row>
    <row r="3" spans="1:10" ht="13.15" customHeight="1" x14ac:dyDescent="0.25">
      <c r="A3" s="10" t="s">
        <v>6</v>
      </c>
      <c r="B3">
        <v>1</v>
      </c>
      <c r="D3" s="47">
        <v>186934.3</v>
      </c>
      <c r="E3" s="47">
        <v>72630.25</v>
      </c>
      <c r="H3" s="46"/>
      <c r="I3" s="47"/>
      <c r="J3" s="47"/>
    </row>
    <row r="4" spans="1:10" ht="13.15" customHeight="1" x14ac:dyDescent="0.25">
      <c r="A4" s="10" t="s">
        <v>7</v>
      </c>
      <c r="B4">
        <v>2</v>
      </c>
      <c r="D4" s="47">
        <v>8939.7000000000007</v>
      </c>
      <c r="E4" s="47">
        <v>7834.75</v>
      </c>
    </row>
    <row r="5" spans="1:10" ht="13.15" customHeight="1" x14ac:dyDescent="0.25">
      <c r="A5" s="10" t="s">
        <v>8</v>
      </c>
      <c r="B5">
        <v>3</v>
      </c>
      <c r="D5" s="47">
        <v>250724.6</v>
      </c>
      <c r="E5" s="47">
        <v>100007.6</v>
      </c>
    </row>
    <row r="6" spans="1:10" ht="13.15" customHeight="1" x14ac:dyDescent="0.25">
      <c r="A6" s="10" t="s">
        <v>9</v>
      </c>
      <c r="B6">
        <v>4</v>
      </c>
      <c r="D6" s="47">
        <v>9314.9</v>
      </c>
      <c r="E6" s="47">
        <v>4190.2</v>
      </c>
    </row>
    <row r="7" spans="1:10" ht="13.15" customHeight="1" x14ac:dyDescent="0.25">
      <c r="A7" s="10" t="s">
        <v>10</v>
      </c>
      <c r="B7">
        <v>5</v>
      </c>
      <c r="D7" s="47">
        <v>793790.9</v>
      </c>
      <c r="E7" s="47">
        <v>337006.25</v>
      </c>
    </row>
    <row r="8" spans="1:10" ht="13.15" customHeight="1" x14ac:dyDescent="0.25">
      <c r="A8" s="10" t="s">
        <v>11</v>
      </c>
      <c r="B8">
        <v>6</v>
      </c>
      <c r="D8" s="47">
        <v>2785038.9</v>
      </c>
      <c r="E8" s="47">
        <v>3091424.7</v>
      </c>
    </row>
    <row r="9" spans="1:10" ht="13.15" customHeight="1" x14ac:dyDescent="0.25">
      <c r="A9" s="10" t="s">
        <v>12</v>
      </c>
      <c r="B9">
        <v>7</v>
      </c>
      <c r="D9" s="47">
        <v>895.3</v>
      </c>
      <c r="E9" s="47">
        <v>1663.9</v>
      </c>
      <c r="F9" s="25"/>
    </row>
    <row r="10" spans="1:10" ht="13.15" customHeight="1" x14ac:dyDescent="0.25">
      <c r="A10" s="10" t="s">
        <v>13</v>
      </c>
      <c r="B10">
        <v>8</v>
      </c>
      <c r="D10" s="47">
        <v>201628.7</v>
      </c>
      <c r="E10" s="47">
        <v>80167.149999999994</v>
      </c>
      <c r="H10" s="46"/>
      <c r="I10" s="48"/>
      <c r="J10" s="48"/>
    </row>
    <row r="11" spans="1:10" ht="13.15" customHeight="1" x14ac:dyDescent="0.25">
      <c r="A11" s="10" t="s">
        <v>14</v>
      </c>
      <c r="B11">
        <v>9</v>
      </c>
      <c r="D11" s="47">
        <v>203381.5</v>
      </c>
      <c r="E11" s="47">
        <v>75626.95</v>
      </c>
      <c r="H11" s="46"/>
      <c r="I11" s="48"/>
      <c r="J11" s="48"/>
    </row>
    <row r="12" spans="1:10" ht="13.15" customHeight="1" x14ac:dyDescent="0.25">
      <c r="A12" s="10" t="s">
        <v>15</v>
      </c>
      <c r="B12">
        <v>10</v>
      </c>
      <c r="D12" s="47">
        <v>440573.7</v>
      </c>
      <c r="E12" s="47">
        <v>159594.40000000002</v>
      </c>
      <c r="H12" s="46"/>
      <c r="I12" s="48"/>
      <c r="J12" s="48"/>
    </row>
    <row r="13" spans="1:10" ht="13.15" customHeight="1" x14ac:dyDescent="0.25">
      <c r="A13" s="10" t="s">
        <v>16</v>
      </c>
      <c r="B13">
        <v>11</v>
      </c>
      <c r="D13" s="47">
        <v>1199983.3999999999</v>
      </c>
      <c r="E13" s="47">
        <v>408510.55</v>
      </c>
      <c r="H13" s="46"/>
      <c r="I13" s="48"/>
      <c r="J13" s="48"/>
    </row>
    <row r="14" spans="1:10" ht="13.15" customHeight="1" x14ac:dyDescent="0.25">
      <c r="A14" s="10" t="s">
        <v>17</v>
      </c>
      <c r="B14">
        <v>12</v>
      </c>
      <c r="D14" s="47">
        <v>29406.3</v>
      </c>
      <c r="E14" s="47">
        <v>11777.5</v>
      </c>
      <c r="F14" s="25"/>
      <c r="H14" s="46"/>
      <c r="I14" s="48"/>
      <c r="J14" s="48"/>
    </row>
    <row r="15" spans="1:10" ht="13.15" customHeight="1" x14ac:dyDescent="0.25">
      <c r="A15" s="10" t="s">
        <v>18</v>
      </c>
      <c r="B15">
        <v>13</v>
      </c>
      <c r="D15" s="47">
        <v>4247818.2</v>
      </c>
      <c r="E15" s="47">
        <v>2664449.9</v>
      </c>
      <c r="H15" s="46"/>
      <c r="I15" s="48"/>
      <c r="J15" s="48"/>
    </row>
    <row r="16" spans="1:10" ht="13.15" customHeight="1" x14ac:dyDescent="0.25">
      <c r="A16" s="10" t="s">
        <v>19</v>
      </c>
      <c r="B16">
        <v>14</v>
      </c>
      <c r="D16" s="47">
        <v>48362.3</v>
      </c>
      <c r="E16" s="47">
        <v>6147.4</v>
      </c>
      <c r="H16" s="46"/>
      <c r="I16" s="48"/>
      <c r="J16" s="48"/>
    </row>
    <row r="17" spans="1:10" ht="13.15" customHeight="1" x14ac:dyDescent="0.25">
      <c r="A17" s="10" t="s">
        <v>20</v>
      </c>
      <c r="B17">
        <v>15</v>
      </c>
      <c r="D17" s="47"/>
      <c r="E17" s="47"/>
      <c r="H17" s="46"/>
      <c r="I17" s="48"/>
      <c r="J17" s="48"/>
    </row>
    <row r="18" spans="1:10" ht="13.15" customHeight="1" x14ac:dyDescent="0.25">
      <c r="A18" s="10" t="s">
        <v>21</v>
      </c>
      <c r="B18">
        <v>16</v>
      </c>
      <c r="D18" s="47">
        <v>1162441.7</v>
      </c>
      <c r="E18" s="47">
        <v>422862.65</v>
      </c>
      <c r="H18" s="46"/>
      <c r="I18" s="48"/>
      <c r="J18" s="48"/>
    </row>
    <row r="19" spans="1:10" ht="13.15" customHeight="1" x14ac:dyDescent="0.25">
      <c r="A19" s="10" t="s">
        <v>22</v>
      </c>
      <c r="B19">
        <v>17</v>
      </c>
      <c r="D19" s="47">
        <v>697790.8</v>
      </c>
      <c r="E19" s="47">
        <v>210901.6</v>
      </c>
      <c r="H19" s="46"/>
      <c r="I19" s="48"/>
      <c r="J19" s="48"/>
    </row>
    <row r="20" spans="1:10" ht="13.15" customHeight="1" x14ac:dyDescent="0.25">
      <c r="A20" s="10" t="s">
        <v>23</v>
      </c>
      <c r="B20">
        <v>18</v>
      </c>
      <c r="D20" s="47">
        <v>250266.1</v>
      </c>
      <c r="E20" s="47">
        <v>101798.9</v>
      </c>
      <c r="H20" s="46"/>
      <c r="I20" s="48"/>
      <c r="J20" s="48"/>
    </row>
    <row r="21" spans="1:10" ht="13.15" customHeight="1" x14ac:dyDescent="0.25">
      <c r="A21" s="10" t="s">
        <v>24</v>
      </c>
      <c r="B21">
        <v>19</v>
      </c>
      <c r="D21" s="47">
        <v>83017.2</v>
      </c>
      <c r="E21" s="47">
        <v>39508.35</v>
      </c>
      <c r="H21" s="46"/>
      <c r="I21" s="48"/>
      <c r="J21" s="48"/>
    </row>
    <row r="22" spans="1:10" ht="13.15" customHeight="1" x14ac:dyDescent="0.25">
      <c r="A22" s="10" t="s">
        <v>25</v>
      </c>
      <c r="B22">
        <v>20</v>
      </c>
      <c r="D22" s="47">
        <v>10099.6</v>
      </c>
      <c r="E22" s="47">
        <v>5483.8</v>
      </c>
      <c r="H22" s="46"/>
      <c r="I22" s="48"/>
      <c r="J22" s="48"/>
    </row>
    <row r="23" spans="1:10" ht="13.15" customHeight="1" x14ac:dyDescent="0.25">
      <c r="A23" s="10" t="s">
        <v>26</v>
      </c>
      <c r="B23">
        <v>21</v>
      </c>
      <c r="D23" s="47">
        <v>3581.2</v>
      </c>
      <c r="E23" s="47">
        <v>4086.25</v>
      </c>
      <c r="H23" s="46"/>
      <c r="I23" s="48"/>
      <c r="J23" s="48"/>
    </row>
    <row r="24" spans="1:10" ht="13.15" customHeight="1" x14ac:dyDescent="0.25">
      <c r="A24" s="10" t="s">
        <v>27</v>
      </c>
      <c r="B24">
        <v>22</v>
      </c>
      <c r="D24" s="47">
        <v>26224.799999999999</v>
      </c>
      <c r="E24" s="47">
        <v>863.8</v>
      </c>
      <c r="H24" s="46"/>
      <c r="I24" s="48"/>
      <c r="J24" s="48"/>
    </row>
    <row r="25" spans="1:10" ht="13.15" customHeight="1" x14ac:dyDescent="0.25">
      <c r="A25" s="10" t="s">
        <v>28</v>
      </c>
      <c r="B25">
        <v>23</v>
      </c>
      <c r="D25" s="47"/>
      <c r="E25" s="47"/>
      <c r="H25" s="46"/>
      <c r="I25" s="48"/>
      <c r="J25" s="48"/>
    </row>
    <row r="26" spans="1:10" ht="13.15" customHeight="1" x14ac:dyDescent="0.25">
      <c r="A26" s="10" t="s">
        <v>29</v>
      </c>
      <c r="B26">
        <v>24</v>
      </c>
      <c r="D26" s="47">
        <v>250.6</v>
      </c>
      <c r="E26" s="47">
        <v>455</v>
      </c>
      <c r="H26" s="46"/>
      <c r="I26" s="48"/>
      <c r="J26" s="48"/>
    </row>
    <row r="27" spans="1:10" ht="13.15" customHeight="1" x14ac:dyDescent="0.25">
      <c r="A27" s="10" t="s">
        <v>30</v>
      </c>
      <c r="B27">
        <v>25</v>
      </c>
      <c r="D27" s="47">
        <v>4109.7</v>
      </c>
      <c r="E27" s="47">
        <v>12127.85</v>
      </c>
      <c r="H27" s="46"/>
      <c r="I27" s="48"/>
      <c r="J27" s="48"/>
    </row>
    <row r="28" spans="1:10" ht="13.15" customHeight="1" x14ac:dyDescent="0.25">
      <c r="A28" s="10" t="s">
        <v>31</v>
      </c>
      <c r="B28">
        <v>26</v>
      </c>
      <c r="D28" s="47">
        <v>23510.9</v>
      </c>
      <c r="E28" s="47">
        <v>2323.3000000000002</v>
      </c>
      <c r="H28" s="46"/>
      <c r="I28" s="48"/>
      <c r="J28" s="48"/>
    </row>
    <row r="29" spans="1:10" ht="13.15" customHeight="1" x14ac:dyDescent="0.25">
      <c r="A29" s="10" t="s">
        <v>32</v>
      </c>
      <c r="B29">
        <v>27</v>
      </c>
      <c r="D29" s="47">
        <v>187803.7</v>
      </c>
      <c r="E29" s="47">
        <v>81628.05</v>
      </c>
      <c r="H29" s="46"/>
      <c r="I29" s="48"/>
      <c r="J29" s="48"/>
    </row>
    <row r="30" spans="1:10" ht="13.15" customHeight="1" x14ac:dyDescent="0.25">
      <c r="A30" s="10" t="s">
        <v>33</v>
      </c>
      <c r="B30">
        <v>28</v>
      </c>
      <c r="D30" s="47">
        <v>64612.800000000003</v>
      </c>
      <c r="E30" s="47">
        <v>32109.35</v>
      </c>
      <c r="H30" s="46"/>
      <c r="I30" s="48"/>
      <c r="J30" s="48"/>
    </row>
    <row r="31" spans="1:10" ht="13.15" customHeight="1" x14ac:dyDescent="0.25">
      <c r="A31" s="10" t="s">
        <v>34</v>
      </c>
      <c r="B31">
        <v>29</v>
      </c>
      <c r="D31" s="47">
        <v>3240015.1</v>
      </c>
      <c r="E31" s="47">
        <v>1603010.15</v>
      </c>
      <c r="H31" s="46"/>
      <c r="I31" s="48"/>
      <c r="J31" s="48"/>
    </row>
    <row r="32" spans="1:10" ht="13.15" customHeight="1" x14ac:dyDescent="0.25">
      <c r="A32" s="10" t="s">
        <v>35</v>
      </c>
      <c r="B32">
        <v>30</v>
      </c>
      <c r="D32" s="47">
        <v>2137.1</v>
      </c>
      <c r="E32" s="47">
        <v>2140.25</v>
      </c>
      <c r="H32" s="46"/>
      <c r="I32" s="48"/>
      <c r="J32" s="48"/>
    </row>
    <row r="33" spans="1:10" ht="13.15" customHeight="1" x14ac:dyDescent="0.25">
      <c r="A33" s="10" t="s">
        <v>36</v>
      </c>
      <c r="B33">
        <v>31</v>
      </c>
      <c r="D33" s="47">
        <v>410557</v>
      </c>
      <c r="E33" s="47">
        <v>108047.45</v>
      </c>
      <c r="H33" s="46"/>
      <c r="I33" s="48"/>
      <c r="J33" s="48"/>
    </row>
    <row r="34" spans="1:10" ht="13.15" customHeight="1" x14ac:dyDescent="0.25">
      <c r="A34" s="10" t="s">
        <v>37</v>
      </c>
      <c r="B34">
        <v>32</v>
      </c>
      <c r="D34" s="47">
        <v>9044</v>
      </c>
      <c r="E34" s="47">
        <v>5411.35</v>
      </c>
      <c r="H34" s="46"/>
      <c r="I34" s="48"/>
      <c r="J34" s="48"/>
    </row>
    <row r="35" spans="1:10" ht="13.15" customHeight="1" x14ac:dyDescent="0.25">
      <c r="A35" s="10" t="s">
        <v>38</v>
      </c>
      <c r="B35">
        <v>33</v>
      </c>
      <c r="D35" s="47">
        <v>4712.3999999999996</v>
      </c>
      <c r="E35" s="47">
        <v>634.54999999999995</v>
      </c>
      <c r="H35" s="46"/>
      <c r="I35" s="48"/>
      <c r="J35" s="48"/>
    </row>
    <row r="36" spans="1:10" ht="13.15" customHeight="1" x14ac:dyDescent="0.25">
      <c r="A36" s="10" t="s">
        <v>39</v>
      </c>
      <c r="B36">
        <v>34</v>
      </c>
      <c r="D36" s="47">
        <v>14112.7</v>
      </c>
      <c r="E36" s="47">
        <v>7700</v>
      </c>
      <c r="H36" s="46"/>
      <c r="I36" s="48"/>
      <c r="J36" s="48"/>
    </row>
    <row r="37" spans="1:10" ht="13.15" customHeight="1" x14ac:dyDescent="0.25">
      <c r="A37" s="10" t="s">
        <v>40</v>
      </c>
      <c r="B37">
        <v>35</v>
      </c>
      <c r="D37" s="47">
        <v>457188.9</v>
      </c>
      <c r="E37" s="47">
        <v>182463.4</v>
      </c>
      <c r="H37" s="46"/>
      <c r="I37" s="48"/>
      <c r="J37" s="48"/>
    </row>
    <row r="38" spans="1:10" ht="13.15" customHeight="1" x14ac:dyDescent="0.25">
      <c r="A38" s="10" t="s">
        <v>41</v>
      </c>
      <c r="B38">
        <v>36</v>
      </c>
      <c r="D38" s="47">
        <v>1310396.5</v>
      </c>
      <c r="E38" s="47">
        <v>641675.65</v>
      </c>
      <c r="H38" s="46"/>
      <c r="I38" s="48"/>
      <c r="J38" s="48"/>
    </row>
    <row r="39" spans="1:10" ht="13.15" customHeight="1" x14ac:dyDescent="0.25">
      <c r="A39" s="10" t="s">
        <v>42</v>
      </c>
      <c r="B39">
        <v>37</v>
      </c>
      <c r="D39" s="47">
        <v>187357.1</v>
      </c>
      <c r="E39" s="47">
        <v>165887.4</v>
      </c>
      <c r="H39" s="46"/>
      <c r="I39" s="48"/>
      <c r="J39" s="48"/>
    </row>
    <row r="40" spans="1:10" ht="13.15" customHeight="1" x14ac:dyDescent="0.25">
      <c r="A40" s="10" t="s">
        <v>43</v>
      </c>
      <c r="B40">
        <v>38</v>
      </c>
      <c r="D40" s="47">
        <v>28105</v>
      </c>
      <c r="E40" s="47">
        <v>8895.9500000000007</v>
      </c>
      <c r="H40" s="46"/>
      <c r="I40" s="48"/>
      <c r="J40" s="48"/>
    </row>
    <row r="41" spans="1:10" ht="13.15" customHeight="1" x14ac:dyDescent="0.25">
      <c r="A41" s="10" t="s">
        <v>44</v>
      </c>
      <c r="B41">
        <v>39</v>
      </c>
      <c r="D41" s="47">
        <v>3187.8</v>
      </c>
      <c r="E41" s="47">
        <v>5000.1000000000004</v>
      </c>
      <c r="H41" s="46"/>
      <c r="I41" s="48"/>
      <c r="J41" s="48"/>
    </row>
    <row r="42" spans="1:10" ht="13.15" customHeight="1" x14ac:dyDescent="0.25">
      <c r="A42" s="10" t="s">
        <v>45</v>
      </c>
      <c r="B42">
        <v>40</v>
      </c>
      <c r="D42" s="47"/>
      <c r="E42" s="47"/>
    </row>
    <row r="43" spans="1:10" ht="13.15" customHeight="1" x14ac:dyDescent="0.25">
      <c r="A43" s="10" t="s">
        <v>46</v>
      </c>
      <c r="B43">
        <v>41</v>
      </c>
      <c r="D43" s="47">
        <v>585862.19999999995</v>
      </c>
      <c r="E43" s="47">
        <v>229110</v>
      </c>
      <c r="H43" s="46"/>
      <c r="I43" s="48"/>
      <c r="J43" s="48"/>
    </row>
    <row r="44" spans="1:10" ht="13.15" customHeight="1" x14ac:dyDescent="0.25">
      <c r="A44" s="10" t="s">
        <v>47</v>
      </c>
      <c r="B44">
        <v>42</v>
      </c>
      <c r="D44" s="47">
        <v>407015.84</v>
      </c>
      <c r="E44" s="47">
        <v>127339.45</v>
      </c>
      <c r="H44" s="46"/>
      <c r="I44" s="48"/>
      <c r="J44" s="48"/>
    </row>
    <row r="45" spans="1:10" ht="13.15" customHeight="1" x14ac:dyDescent="0.25">
      <c r="A45" s="10" t="s">
        <v>48</v>
      </c>
      <c r="B45">
        <v>43</v>
      </c>
      <c r="D45" s="47">
        <v>232829.1</v>
      </c>
      <c r="E45" s="47">
        <v>78853.600000000006</v>
      </c>
      <c r="H45" s="46"/>
      <c r="I45" s="48"/>
      <c r="J45" s="48"/>
    </row>
    <row r="46" spans="1:10" ht="13.15" customHeight="1" x14ac:dyDescent="0.25">
      <c r="A46" s="10" t="s">
        <v>49</v>
      </c>
      <c r="B46">
        <v>44</v>
      </c>
      <c r="D46" s="47">
        <v>390385.11</v>
      </c>
      <c r="E46" s="47">
        <v>132606.94</v>
      </c>
      <c r="H46" s="46"/>
      <c r="I46" s="48"/>
      <c r="J46" s="48"/>
    </row>
    <row r="47" spans="1:10" ht="13.15" customHeight="1" x14ac:dyDescent="0.25">
      <c r="A47" s="10" t="s">
        <v>50</v>
      </c>
      <c r="B47">
        <v>45</v>
      </c>
      <c r="D47" s="47">
        <v>312687.90000000002</v>
      </c>
      <c r="E47" s="47">
        <v>131024.25</v>
      </c>
      <c r="H47" s="46"/>
      <c r="I47" s="48"/>
      <c r="J47" s="48"/>
    </row>
    <row r="48" spans="1:10" ht="13.15" customHeight="1" x14ac:dyDescent="0.25">
      <c r="A48" s="10" t="s">
        <v>51</v>
      </c>
      <c r="B48">
        <v>46</v>
      </c>
      <c r="D48" s="47">
        <v>243929</v>
      </c>
      <c r="E48" s="47">
        <v>102450.6</v>
      </c>
      <c r="H48" s="46"/>
      <c r="I48" s="48"/>
      <c r="J48" s="48"/>
    </row>
    <row r="49" spans="1:10" ht="13.15" customHeight="1" x14ac:dyDescent="0.25">
      <c r="A49" s="10" t="s">
        <v>52</v>
      </c>
      <c r="B49">
        <v>47</v>
      </c>
      <c r="D49" s="47">
        <v>22698.9</v>
      </c>
      <c r="E49" s="47">
        <v>5205.55</v>
      </c>
      <c r="H49" s="46"/>
      <c r="I49" s="48"/>
      <c r="J49" s="48"/>
    </row>
    <row r="50" spans="1:10" ht="13.15" customHeight="1" x14ac:dyDescent="0.25">
      <c r="A50" s="10" t="s">
        <v>53</v>
      </c>
      <c r="B50">
        <v>48</v>
      </c>
      <c r="D50" s="47">
        <v>2942562.7</v>
      </c>
      <c r="E50" s="47">
        <v>1216251.05</v>
      </c>
      <c r="H50" s="46"/>
      <c r="I50" s="48"/>
      <c r="J50" s="48"/>
    </row>
    <row r="51" spans="1:10" ht="13.15" customHeight="1" x14ac:dyDescent="0.25">
      <c r="A51" s="10" t="s">
        <v>54</v>
      </c>
      <c r="B51">
        <v>49</v>
      </c>
      <c r="D51" s="47">
        <v>1100648.69</v>
      </c>
      <c r="E51" s="47">
        <v>344863.05</v>
      </c>
      <c r="H51" s="46"/>
      <c r="I51" s="48"/>
      <c r="J51" s="48"/>
    </row>
    <row r="52" spans="1:10" ht="13.15" customHeight="1" x14ac:dyDescent="0.25">
      <c r="A52" s="10" t="s">
        <v>55</v>
      </c>
      <c r="B52">
        <v>50</v>
      </c>
      <c r="D52" s="47">
        <v>2642042.2000000002</v>
      </c>
      <c r="E52" s="47">
        <v>1025274.33</v>
      </c>
      <c r="H52" s="46"/>
      <c r="I52" s="48"/>
      <c r="J52" s="48"/>
    </row>
    <row r="53" spans="1:10" ht="13.15" customHeight="1" x14ac:dyDescent="0.25">
      <c r="A53" s="10" t="s">
        <v>56</v>
      </c>
      <c r="B53">
        <v>51</v>
      </c>
      <c r="D53" s="47">
        <v>723471.7</v>
      </c>
      <c r="E53" s="47">
        <v>288317.40000000002</v>
      </c>
      <c r="H53" s="46"/>
      <c r="I53" s="48"/>
      <c r="J53" s="48"/>
    </row>
    <row r="54" spans="1:10" ht="13.15" customHeight="1" x14ac:dyDescent="0.25">
      <c r="A54" s="10" t="s">
        <v>57</v>
      </c>
      <c r="B54">
        <v>52</v>
      </c>
      <c r="D54" s="47"/>
      <c r="E54" s="47"/>
      <c r="H54" s="46"/>
      <c r="I54" s="48"/>
      <c r="J54" s="48"/>
    </row>
    <row r="55" spans="1:10" ht="13.15" customHeight="1" x14ac:dyDescent="0.25">
      <c r="A55" s="10" t="s">
        <v>58</v>
      </c>
      <c r="B55">
        <v>53</v>
      </c>
      <c r="D55" s="47">
        <v>875900.41</v>
      </c>
      <c r="E55" s="47">
        <v>409441.9</v>
      </c>
      <c r="H55" s="46"/>
      <c r="I55" s="48"/>
      <c r="J55" s="48"/>
    </row>
    <row r="56" spans="1:10" ht="13.15" customHeight="1" x14ac:dyDescent="0.25">
      <c r="A56" s="10" t="s">
        <v>59</v>
      </c>
      <c r="B56">
        <v>54</v>
      </c>
      <c r="D56" s="47">
        <v>24860.5</v>
      </c>
      <c r="E56" s="47">
        <v>9632.35</v>
      </c>
      <c r="H56" s="46"/>
      <c r="I56" s="48"/>
      <c r="J56" s="48"/>
    </row>
    <row r="57" spans="1:10" ht="13.15" customHeight="1" x14ac:dyDescent="0.25">
      <c r="A57" s="10" t="s">
        <v>60</v>
      </c>
      <c r="B57">
        <v>55</v>
      </c>
      <c r="D57" s="47">
        <v>608975.5</v>
      </c>
      <c r="E57" s="47">
        <v>259359.1</v>
      </c>
      <c r="H57" s="46"/>
      <c r="I57" s="48"/>
      <c r="J57" s="48"/>
    </row>
    <row r="58" spans="1:10" ht="13.15" customHeight="1" x14ac:dyDescent="0.25">
      <c r="A58" s="10" t="s">
        <v>61</v>
      </c>
      <c r="B58">
        <v>56</v>
      </c>
      <c r="D58" s="47">
        <v>390483.1</v>
      </c>
      <c r="E58" s="47">
        <v>129196.9</v>
      </c>
      <c r="H58" s="46"/>
      <c r="I58" s="48"/>
      <c r="J58" s="48"/>
    </row>
    <row r="59" spans="1:10" ht="13.15" customHeight="1" x14ac:dyDescent="0.25">
      <c r="A59" s="10" t="s">
        <v>62</v>
      </c>
      <c r="B59">
        <v>57</v>
      </c>
      <c r="D59" s="47"/>
      <c r="E59" s="47"/>
      <c r="H59" s="46"/>
      <c r="I59" s="48"/>
      <c r="J59" s="48"/>
    </row>
    <row r="60" spans="1:10" ht="13.15" customHeight="1" x14ac:dyDescent="0.25">
      <c r="A60" s="10" t="s">
        <v>63</v>
      </c>
      <c r="B60">
        <v>58</v>
      </c>
      <c r="D60" s="47">
        <v>963847.5</v>
      </c>
      <c r="E60" s="47">
        <v>341274.15</v>
      </c>
      <c r="H60" s="46"/>
      <c r="I60" s="48"/>
      <c r="J60" s="48"/>
    </row>
    <row r="61" spans="1:10" ht="13.15" customHeight="1" x14ac:dyDescent="0.25">
      <c r="A61" s="10" t="s">
        <v>64</v>
      </c>
      <c r="B61">
        <v>59</v>
      </c>
      <c r="D61" s="47">
        <v>1517346.6</v>
      </c>
      <c r="E61" s="47">
        <v>561820</v>
      </c>
      <c r="H61" s="46"/>
      <c r="I61" s="48"/>
      <c r="J61" s="48"/>
    </row>
    <row r="62" spans="1:10" ht="13.15" customHeight="1" x14ac:dyDescent="0.25">
      <c r="A62" s="10" t="s">
        <v>65</v>
      </c>
      <c r="B62">
        <v>60</v>
      </c>
      <c r="D62" s="47">
        <v>137505.20000000001</v>
      </c>
      <c r="E62" s="47">
        <v>45185</v>
      </c>
      <c r="H62" s="46"/>
      <c r="I62" s="48"/>
      <c r="J62" s="48"/>
    </row>
    <row r="63" spans="1:10" ht="13.15" customHeight="1" x14ac:dyDescent="0.25">
      <c r="A63" s="10" t="s">
        <v>66</v>
      </c>
      <c r="B63">
        <v>61</v>
      </c>
      <c r="D63" s="47">
        <v>7623</v>
      </c>
      <c r="E63" s="47">
        <v>7194.95</v>
      </c>
      <c r="H63" s="46"/>
      <c r="I63" s="48"/>
      <c r="J63" s="48"/>
    </row>
    <row r="64" spans="1:10" ht="13.15" customHeight="1" x14ac:dyDescent="0.25">
      <c r="A64" s="10" t="s">
        <v>67</v>
      </c>
      <c r="B64">
        <v>62</v>
      </c>
      <c r="D64" s="47">
        <v>25692.800000000003</v>
      </c>
      <c r="E64" s="47">
        <v>7144.2</v>
      </c>
      <c r="H64" s="46"/>
      <c r="I64" s="48"/>
      <c r="J64" s="48"/>
    </row>
    <row r="65" spans="1:13" ht="13.15" customHeight="1" x14ac:dyDescent="0.25">
      <c r="A65" s="10" t="s">
        <v>68</v>
      </c>
      <c r="B65">
        <v>63</v>
      </c>
      <c r="D65" s="47"/>
      <c r="E65" s="47"/>
      <c r="H65" s="46"/>
      <c r="I65" s="48"/>
      <c r="J65" s="48"/>
    </row>
    <row r="66" spans="1:13" ht="13.15" customHeight="1" x14ac:dyDescent="0.25">
      <c r="A66" s="10" t="s">
        <v>69</v>
      </c>
      <c r="B66">
        <v>64</v>
      </c>
      <c r="D66" s="47">
        <v>782326.6</v>
      </c>
      <c r="E66" s="47">
        <v>294457.8</v>
      </c>
      <c r="H66" s="46"/>
      <c r="I66" s="48"/>
      <c r="J66" s="48"/>
    </row>
    <row r="67" spans="1:13" ht="13.15" customHeight="1" x14ac:dyDescent="0.25">
      <c r="A67" s="10" t="s">
        <v>70</v>
      </c>
      <c r="B67">
        <v>65</v>
      </c>
      <c r="D67" s="47">
        <v>20755.7</v>
      </c>
      <c r="E67" s="47">
        <v>8231.2999999999993</v>
      </c>
      <c r="H67" s="46"/>
      <c r="I67" s="48"/>
      <c r="J67" s="48"/>
    </row>
    <row r="68" spans="1:13" ht="13.15" customHeight="1" x14ac:dyDescent="0.25">
      <c r="A68" s="10" t="s">
        <v>71</v>
      </c>
      <c r="B68">
        <v>66</v>
      </c>
      <c r="D68" s="47">
        <v>609704.19999999995</v>
      </c>
      <c r="E68" s="47">
        <v>165252.85</v>
      </c>
      <c r="H68" s="46"/>
      <c r="I68" s="48"/>
      <c r="J68" s="48"/>
    </row>
    <row r="69" spans="1:13" ht="13.15" customHeight="1" x14ac:dyDescent="0.25">
      <c r="A69" s="10" t="s">
        <v>72</v>
      </c>
      <c r="B69">
        <v>67</v>
      </c>
      <c r="D69" s="47">
        <v>24555.300000000003</v>
      </c>
      <c r="E69" s="47">
        <v>11869.55</v>
      </c>
      <c r="H69" s="46"/>
      <c r="I69" s="48"/>
      <c r="J69" s="48"/>
      <c r="M69" s="46"/>
    </row>
    <row r="70" spans="1:13" ht="13.15" customHeight="1" x14ac:dyDescent="0.25">
      <c r="H70" s="46"/>
      <c r="I70" s="48"/>
      <c r="J70" s="48"/>
      <c r="M70" s="46"/>
    </row>
    <row r="71" spans="1:13" ht="13.15" customHeight="1" x14ac:dyDescent="0.25">
      <c r="A71" t="s">
        <v>73</v>
      </c>
      <c r="D71" s="25">
        <f>SUM(D3:D69)</f>
        <v>34181025.149999999</v>
      </c>
      <c r="E71" s="25">
        <f>SUM(E3:E69)</f>
        <v>16597402.92</v>
      </c>
      <c r="F71" s="25"/>
      <c r="H71" s="46"/>
      <c r="I71" s="48"/>
      <c r="J71" s="48"/>
      <c r="M71" s="46"/>
    </row>
    <row r="72" spans="1:13" x14ac:dyDescent="0.25">
      <c r="H72" s="46"/>
      <c r="I72" s="48"/>
      <c r="J72" s="48"/>
      <c r="M72" s="46"/>
    </row>
    <row r="73" spans="1:13" x14ac:dyDescent="0.25">
      <c r="A73" s="13" t="s">
        <v>74</v>
      </c>
      <c r="H73" s="46"/>
      <c r="I73" s="48"/>
      <c r="J73" s="48"/>
      <c r="M73" s="46"/>
    </row>
    <row r="74" spans="1:13" x14ac:dyDescent="0.25">
      <c r="H74" s="46"/>
      <c r="I74" s="48"/>
      <c r="J74" s="48"/>
    </row>
    <row r="75" spans="1:13" x14ac:dyDescent="0.25">
      <c r="H75" s="46"/>
      <c r="I75" s="48"/>
      <c r="J75" s="48"/>
    </row>
    <row r="76" spans="1:13" x14ac:dyDescent="0.25">
      <c r="H76" s="46"/>
      <c r="I76" s="48"/>
      <c r="J76" s="48"/>
    </row>
    <row r="77" spans="1:13" x14ac:dyDescent="0.25">
      <c r="H77" s="46"/>
      <c r="I77" s="48"/>
      <c r="J77" s="48"/>
    </row>
    <row r="78" spans="1:13" x14ac:dyDescent="0.25">
      <c r="H78" s="46"/>
      <c r="I78" s="48"/>
      <c r="J78" s="48"/>
    </row>
    <row r="79" spans="1:13" x14ac:dyDescent="0.25">
      <c r="H79" s="46"/>
      <c r="I79" s="48"/>
      <c r="J79" s="48"/>
    </row>
    <row r="80" spans="1:13" x14ac:dyDescent="0.25">
      <c r="H80" s="46"/>
      <c r="I80" s="48"/>
      <c r="J80" s="48"/>
    </row>
    <row r="83" spans="8:10" x14ac:dyDescent="0.25">
      <c r="H83" s="46"/>
      <c r="I83" s="48"/>
      <c r="J83" s="48"/>
    </row>
    <row r="84" spans="8:10" x14ac:dyDescent="0.25">
      <c r="H84" s="46"/>
      <c r="I84" s="48"/>
      <c r="J84" s="48"/>
    </row>
    <row r="85" spans="8:10" x14ac:dyDescent="0.25">
      <c r="H85" s="46"/>
      <c r="I85" s="48"/>
      <c r="J85" s="48"/>
    </row>
    <row r="86" spans="8:10" x14ac:dyDescent="0.25">
      <c r="H86" s="46"/>
      <c r="I86" s="48"/>
      <c r="J86" s="48"/>
    </row>
    <row r="87" spans="8:10" x14ac:dyDescent="0.25">
      <c r="H87" s="46"/>
      <c r="I87" s="48"/>
      <c r="J87" s="48"/>
    </row>
    <row r="88" spans="8:10" x14ac:dyDescent="0.25">
      <c r="H88" s="46"/>
      <c r="I88" s="48"/>
      <c r="J88" s="48"/>
    </row>
    <row r="89" spans="8:10" x14ac:dyDescent="0.25">
      <c r="H89" s="46"/>
      <c r="I89" s="48"/>
      <c r="J89" s="48"/>
    </row>
    <row r="90" spans="8:10" x14ac:dyDescent="0.25">
      <c r="H90" s="46"/>
      <c r="I90" s="48"/>
      <c r="J90" s="48"/>
    </row>
    <row r="92" spans="8:10" x14ac:dyDescent="0.25">
      <c r="H92" s="46"/>
      <c r="I92" s="48"/>
      <c r="J92" s="48"/>
    </row>
    <row r="93" spans="8:10" x14ac:dyDescent="0.25">
      <c r="H93" s="46"/>
      <c r="I93" s="48"/>
      <c r="J93" s="48"/>
    </row>
    <row r="94" spans="8:10" x14ac:dyDescent="0.25">
      <c r="H94" s="46"/>
      <c r="I94" s="48"/>
      <c r="J94" s="48"/>
    </row>
    <row r="95" spans="8:10" x14ac:dyDescent="0.25">
      <c r="H95" s="46"/>
      <c r="I95" s="48"/>
      <c r="J95" s="48"/>
    </row>
    <row r="96" spans="8:10" x14ac:dyDescent="0.25">
      <c r="H96" s="46"/>
      <c r="I96" s="48"/>
      <c r="J96" s="48"/>
    </row>
    <row r="97" spans="8:10" x14ac:dyDescent="0.25">
      <c r="H97" s="46"/>
      <c r="I97" s="48"/>
      <c r="J97" s="48"/>
    </row>
    <row r="108" spans="8:10" x14ac:dyDescent="0.25">
      <c r="I108" s="1"/>
      <c r="J108" s="1"/>
    </row>
    <row r="119" spans="9:10" x14ac:dyDescent="0.25">
      <c r="I119" s="27"/>
      <c r="J119" s="27"/>
    </row>
    <row r="123" spans="9:10" x14ac:dyDescent="0.25">
      <c r="I123" s="5"/>
    </row>
    <row r="124" spans="9:10" x14ac:dyDescent="0.25">
      <c r="J124" s="26"/>
    </row>
    <row r="127" spans="9:10" x14ac:dyDescent="0.25">
      <c r="J127" s="4"/>
    </row>
    <row r="128" spans="9:10" x14ac:dyDescent="0.25">
      <c r="J128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74"/>
  <sheetViews>
    <sheetView topLeftCell="A4" workbookViewId="0">
      <selection activeCell="D55" sqref="D55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28" customWidth="1"/>
    <col min="8" max="8" width="18.28515625" style="28" customWidth="1"/>
  </cols>
  <sheetData>
    <row r="1" spans="1:19" x14ac:dyDescent="0.25">
      <c r="A1" s="24" t="s">
        <v>81</v>
      </c>
    </row>
    <row r="2" spans="1:19" x14ac:dyDescent="0.25">
      <c r="D2" s="34" t="s">
        <v>0</v>
      </c>
      <c r="E2" s="34" t="s">
        <v>1</v>
      </c>
      <c r="G2" s="29" t="s">
        <v>75</v>
      </c>
      <c r="H2" s="30"/>
    </row>
    <row r="3" spans="1:19" x14ac:dyDescent="0.25">
      <c r="A3" t="s">
        <v>2</v>
      </c>
      <c r="B3" t="s">
        <v>3</v>
      </c>
      <c r="D3" s="34" t="s">
        <v>4</v>
      </c>
      <c r="E3" s="34" t="s">
        <v>5</v>
      </c>
      <c r="F3" s="9"/>
      <c r="G3" s="31" t="s">
        <v>0</v>
      </c>
      <c r="H3" s="32" t="s">
        <v>1</v>
      </c>
    </row>
    <row r="4" spans="1:19" x14ac:dyDescent="0.25">
      <c r="A4" s="10" t="s">
        <v>6</v>
      </c>
      <c r="B4">
        <v>1</v>
      </c>
      <c r="D4" s="11">
        <v>784951.23</v>
      </c>
      <c r="E4" s="11">
        <v>666374.1</v>
      </c>
      <c r="F4" s="12"/>
      <c r="G4" s="33">
        <v>-0.18654700392347057</v>
      </c>
      <c r="H4" s="33">
        <v>-8.0824451406118047E-2</v>
      </c>
    </row>
    <row r="5" spans="1:19" x14ac:dyDescent="0.25">
      <c r="A5" s="10" t="s">
        <v>7</v>
      </c>
      <c r="B5">
        <v>2</v>
      </c>
      <c r="D5" s="11">
        <v>74486.299999999988</v>
      </c>
      <c r="E5" s="11">
        <v>37412.199999999997</v>
      </c>
      <c r="F5" s="12"/>
      <c r="G5" s="33">
        <v>-0.16962035194506231</v>
      </c>
      <c r="H5" s="33">
        <v>-1.0240930387599878E-2</v>
      </c>
    </row>
    <row r="6" spans="1:19" x14ac:dyDescent="0.25">
      <c r="A6" s="10" t="s">
        <v>8</v>
      </c>
      <c r="B6">
        <v>3</v>
      </c>
      <c r="D6" s="11">
        <v>1098841.8</v>
      </c>
      <c r="E6" s="11">
        <v>438131.4</v>
      </c>
      <c r="F6" s="12"/>
      <c r="G6" s="33">
        <v>-0.22021474503063698</v>
      </c>
      <c r="H6" s="33">
        <v>-0.10566008619014411</v>
      </c>
      <c r="O6" s="44"/>
      <c r="P6" s="44"/>
      <c r="R6" s="45"/>
      <c r="S6" s="45"/>
    </row>
    <row r="7" spans="1:19" x14ac:dyDescent="0.25">
      <c r="A7" s="10" t="s">
        <v>9</v>
      </c>
      <c r="B7">
        <v>4</v>
      </c>
      <c r="D7" s="11">
        <v>38312.400000000001</v>
      </c>
      <c r="E7" s="11">
        <v>19901.7</v>
      </c>
      <c r="F7" s="12"/>
      <c r="G7" s="33">
        <v>0.17314699704205427</v>
      </c>
      <c r="H7" s="33">
        <v>-0.16696699336351251</v>
      </c>
      <c r="O7" s="44"/>
      <c r="P7" s="44"/>
      <c r="R7" s="45"/>
      <c r="S7" s="45"/>
    </row>
    <row r="8" spans="1:19" x14ac:dyDescent="0.25">
      <c r="A8" s="10" t="s">
        <v>10</v>
      </c>
      <c r="B8">
        <v>5</v>
      </c>
      <c r="D8" s="11">
        <v>3117006.9</v>
      </c>
      <c r="E8" s="11">
        <v>1566737.5499999998</v>
      </c>
      <c r="F8" s="12"/>
      <c r="G8" s="33">
        <v>-0.14872828288988327</v>
      </c>
      <c r="H8" s="33">
        <v>7.5387769859353915E-2</v>
      </c>
      <c r="O8" s="44"/>
      <c r="P8" s="44"/>
      <c r="R8" s="45"/>
      <c r="S8" s="45"/>
    </row>
    <row r="9" spans="1:19" x14ac:dyDescent="0.25">
      <c r="A9" s="10" t="s">
        <v>11</v>
      </c>
      <c r="B9">
        <v>6</v>
      </c>
      <c r="D9" s="11">
        <v>10577767.27</v>
      </c>
      <c r="E9" s="11">
        <v>5776817.1999999993</v>
      </c>
      <c r="F9" s="12"/>
      <c r="G9" s="33">
        <v>-0.32766787707332234</v>
      </c>
      <c r="H9" s="33">
        <v>-0.28685246914252371</v>
      </c>
      <c r="O9" s="44"/>
      <c r="P9" s="44"/>
      <c r="R9" s="45"/>
      <c r="S9" s="45"/>
    </row>
    <row r="10" spans="1:19" x14ac:dyDescent="0.25">
      <c r="A10" s="10" t="s">
        <v>12</v>
      </c>
      <c r="B10">
        <v>7</v>
      </c>
      <c r="D10" s="11">
        <v>8442</v>
      </c>
      <c r="E10" s="11">
        <v>13350.050000000001</v>
      </c>
      <c r="F10" s="12"/>
      <c r="G10" s="33">
        <v>-0.38787940310628366</v>
      </c>
      <c r="H10" s="33">
        <v>0.46225800268353479</v>
      </c>
      <c r="O10" s="44"/>
      <c r="P10" s="44"/>
      <c r="R10" s="45"/>
      <c r="S10" s="45"/>
    </row>
    <row r="11" spans="1:19" x14ac:dyDescent="0.25">
      <c r="A11" s="10" t="s">
        <v>13</v>
      </c>
      <c r="B11">
        <v>8</v>
      </c>
      <c r="D11" s="11">
        <v>1117681.6000000001</v>
      </c>
      <c r="E11" s="11">
        <v>384900.25</v>
      </c>
      <c r="F11" s="12"/>
      <c r="G11" s="33">
        <v>-4.8229752281045868E-2</v>
      </c>
      <c r="H11" s="33">
        <v>-9.2388281181653653E-2</v>
      </c>
      <c r="O11" s="44"/>
      <c r="P11" s="44"/>
      <c r="R11" s="45"/>
      <c r="S11" s="45"/>
    </row>
    <row r="12" spans="1:19" x14ac:dyDescent="0.25">
      <c r="A12" s="10" t="s">
        <v>14</v>
      </c>
      <c r="B12">
        <v>9</v>
      </c>
      <c r="D12" s="11">
        <v>592413.5</v>
      </c>
      <c r="E12" s="11">
        <v>216321.69999999998</v>
      </c>
      <c r="F12" s="12"/>
      <c r="G12" s="33">
        <v>1.3755028017948812E-2</v>
      </c>
      <c r="H12" s="33">
        <v>-6.0611323655462845E-3</v>
      </c>
      <c r="O12" s="44"/>
      <c r="P12" s="44"/>
      <c r="R12" s="45"/>
      <c r="S12" s="45"/>
    </row>
    <row r="13" spans="1:19" x14ac:dyDescent="0.25">
      <c r="A13" s="10" t="s">
        <v>15</v>
      </c>
      <c r="B13">
        <v>10</v>
      </c>
      <c r="D13" s="11">
        <v>702579.5</v>
      </c>
      <c r="E13" s="11">
        <v>433884.14999999997</v>
      </c>
      <c r="F13" s="12"/>
      <c r="G13" s="33">
        <v>-0.44724397133357885</v>
      </c>
      <c r="H13" s="33">
        <v>-0.51807281842510799</v>
      </c>
      <c r="O13" s="44"/>
      <c r="P13" s="44"/>
      <c r="R13" s="45"/>
      <c r="S13" s="45"/>
    </row>
    <row r="14" spans="1:19" x14ac:dyDescent="0.25">
      <c r="A14" s="10" t="s">
        <v>16</v>
      </c>
      <c r="B14">
        <v>11</v>
      </c>
      <c r="D14" s="11">
        <v>4681092.5</v>
      </c>
      <c r="E14" s="11">
        <v>2235253.2999999998</v>
      </c>
      <c r="F14" s="12"/>
      <c r="G14" s="33">
        <v>-0.39969232691661005</v>
      </c>
      <c r="H14" s="33">
        <v>-0.12928471677721654</v>
      </c>
      <c r="O14" s="44"/>
      <c r="P14" s="44"/>
      <c r="R14" s="45"/>
      <c r="S14" s="45"/>
    </row>
    <row r="15" spans="1:19" x14ac:dyDescent="0.25">
      <c r="A15" s="10" t="s">
        <v>17</v>
      </c>
      <c r="B15">
        <v>12</v>
      </c>
      <c r="D15" s="11">
        <v>257168.8</v>
      </c>
      <c r="E15" s="11">
        <v>123664.8</v>
      </c>
      <c r="F15" s="12"/>
      <c r="G15" s="33">
        <v>0.99339124584239902</v>
      </c>
      <c r="H15" s="33">
        <v>0.618973433161353</v>
      </c>
      <c r="O15" s="44"/>
      <c r="P15" s="44"/>
      <c r="R15" s="45"/>
      <c r="S15" s="45"/>
    </row>
    <row r="16" spans="1:19" x14ac:dyDescent="0.25">
      <c r="A16" s="10" t="s">
        <v>18</v>
      </c>
      <c r="B16">
        <v>13</v>
      </c>
      <c r="D16" s="11">
        <v>13258798.800000001</v>
      </c>
      <c r="E16" s="11">
        <v>9062940.5999999996</v>
      </c>
      <c r="F16" s="12"/>
      <c r="G16" s="33">
        <v>-0.25482958853525972</v>
      </c>
      <c r="H16" s="33">
        <v>-0.16537482025695283</v>
      </c>
      <c r="O16" s="44"/>
      <c r="P16" s="44"/>
      <c r="R16" s="45"/>
      <c r="S16" s="45"/>
    </row>
    <row r="17" spans="1:19" x14ac:dyDescent="0.25">
      <c r="A17" s="10" t="s">
        <v>19</v>
      </c>
      <c r="B17">
        <v>14</v>
      </c>
      <c r="D17" s="11">
        <v>42345.100000000006</v>
      </c>
      <c r="E17" s="11">
        <v>16459.05</v>
      </c>
      <c r="F17" s="12"/>
      <c r="G17" s="33">
        <v>-0.70806368326311575</v>
      </c>
      <c r="H17" s="33">
        <v>-0.49567422228690927</v>
      </c>
      <c r="O17" s="44"/>
      <c r="P17" s="44"/>
      <c r="R17" s="45"/>
      <c r="S17" s="45"/>
    </row>
    <row r="18" spans="1:19" x14ac:dyDescent="0.25">
      <c r="A18" s="10" t="s">
        <v>20</v>
      </c>
      <c r="B18">
        <v>15</v>
      </c>
      <c r="D18" s="11">
        <v>22257.9</v>
      </c>
      <c r="E18" s="11">
        <v>6611.15</v>
      </c>
      <c r="F18" s="12"/>
      <c r="G18" s="33">
        <v>-0.20067873303167416</v>
      </c>
      <c r="H18" s="33">
        <v>-0.44345904537418979</v>
      </c>
      <c r="O18" s="44"/>
      <c r="P18" s="44"/>
      <c r="R18" s="45"/>
      <c r="S18" s="45"/>
    </row>
    <row r="19" spans="1:19" x14ac:dyDescent="0.25">
      <c r="A19" s="10" t="s">
        <v>21</v>
      </c>
      <c r="B19">
        <v>16</v>
      </c>
      <c r="D19" s="11">
        <v>5038580.4000000004</v>
      </c>
      <c r="E19" s="11">
        <v>2713286.45</v>
      </c>
      <c r="F19" s="12"/>
      <c r="G19" s="33">
        <v>-0.34109685007734669</v>
      </c>
      <c r="H19" s="33">
        <v>-0.30186440931343717</v>
      </c>
      <c r="O19" s="44"/>
      <c r="P19" s="44"/>
      <c r="R19" s="45"/>
      <c r="S19" s="45"/>
    </row>
    <row r="20" spans="1:19" x14ac:dyDescent="0.25">
      <c r="A20" s="10" t="s">
        <v>22</v>
      </c>
      <c r="B20">
        <v>17</v>
      </c>
      <c r="D20" s="11">
        <v>1214949.3999999999</v>
      </c>
      <c r="E20" s="11">
        <v>730600.85000000009</v>
      </c>
      <c r="F20" s="12"/>
      <c r="G20" s="33">
        <v>-2.5241128482420994E-2</v>
      </c>
      <c r="H20" s="33">
        <v>0.23019671422012999</v>
      </c>
      <c r="O20" s="44"/>
      <c r="P20" s="44"/>
      <c r="R20" s="45"/>
      <c r="S20" s="45"/>
    </row>
    <row r="21" spans="1:19" x14ac:dyDescent="0.25">
      <c r="A21" s="10" t="s">
        <v>23</v>
      </c>
      <c r="B21">
        <v>18</v>
      </c>
      <c r="D21" s="11">
        <v>635704.5</v>
      </c>
      <c r="E21" s="11">
        <v>276319.05</v>
      </c>
      <c r="F21" s="12"/>
      <c r="G21" s="33">
        <v>-0.14053742732238816</v>
      </c>
      <c r="H21" s="33">
        <v>-0.15433345151853717</v>
      </c>
      <c r="O21" s="44"/>
      <c r="P21" s="44"/>
      <c r="R21" s="45"/>
      <c r="S21" s="45"/>
    </row>
    <row r="22" spans="1:19" x14ac:dyDescent="0.25">
      <c r="A22" s="10" t="s">
        <v>24</v>
      </c>
      <c r="B22">
        <v>19</v>
      </c>
      <c r="D22" s="11">
        <v>77672.7</v>
      </c>
      <c r="E22" s="11">
        <v>36905.050000000003</v>
      </c>
      <c r="F22" s="12"/>
      <c r="G22" s="33">
        <v>-0.20501945162885016</v>
      </c>
      <c r="H22" s="33">
        <v>0.25460170146945105</v>
      </c>
      <c r="O22" s="44"/>
      <c r="P22" s="44"/>
      <c r="R22" s="45"/>
      <c r="S22" s="45"/>
    </row>
    <row r="23" spans="1:19" x14ac:dyDescent="0.25">
      <c r="A23" s="10" t="s">
        <v>25</v>
      </c>
      <c r="B23">
        <v>20</v>
      </c>
      <c r="D23" s="11">
        <v>33615.399999999994</v>
      </c>
      <c r="E23" s="11">
        <v>24330.949999999997</v>
      </c>
      <c r="F23" s="12"/>
      <c r="G23" s="33">
        <v>-0.38460947010956636</v>
      </c>
      <c r="H23" s="33">
        <v>8.8891325459728776E-2</v>
      </c>
      <c r="O23" s="44"/>
      <c r="P23" s="44"/>
      <c r="R23" s="45"/>
      <c r="S23" s="45"/>
    </row>
    <row r="24" spans="1:19" x14ac:dyDescent="0.25">
      <c r="A24" s="10" t="s">
        <v>26</v>
      </c>
      <c r="B24">
        <v>21</v>
      </c>
      <c r="D24" s="11">
        <v>37191</v>
      </c>
      <c r="E24" s="11">
        <v>21362.949999999997</v>
      </c>
      <c r="F24" s="12"/>
      <c r="G24" s="33">
        <v>3.5510558724642927E-3</v>
      </c>
      <c r="H24" s="33">
        <v>-1.1930585683297412E-2</v>
      </c>
      <c r="O24" s="44"/>
      <c r="P24" s="44"/>
      <c r="R24" s="45"/>
      <c r="S24" s="45"/>
    </row>
    <row r="25" spans="1:19" x14ac:dyDescent="0.25">
      <c r="A25" s="10" t="s">
        <v>27</v>
      </c>
      <c r="B25">
        <v>22</v>
      </c>
      <c r="D25" s="11">
        <v>8232</v>
      </c>
      <c r="E25" s="11">
        <v>2223.5500000000002</v>
      </c>
      <c r="F25" s="12"/>
      <c r="G25" s="33">
        <v>-0.80107244954919909</v>
      </c>
      <c r="H25" s="33">
        <v>-0.89584562922158828</v>
      </c>
      <c r="O25" s="44"/>
      <c r="P25" s="44"/>
      <c r="R25" s="45"/>
      <c r="S25" s="45"/>
    </row>
    <row r="26" spans="1:19" x14ac:dyDescent="0.25">
      <c r="A26" s="10" t="s">
        <v>28</v>
      </c>
      <c r="B26">
        <v>23</v>
      </c>
      <c r="D26" s="11">
        <v>66775.8</v>
      </c>
      <c r="E26" s="11">
        <v>36102.85</v>
      </c>
      <c r="F26" s="12"/>
      <c r="G26" s="33">
        <v>-0.17089069670421364</v>
      </c>
      <c r="H26" s="33">
        <v>8.3723813326049168E-2</v>
      </c>
      <c r="O26" s="44"/>
      <c r="P26" s="44"/>
      <c r="R26" s="45"/>
      <c r="S26" s="45"/>
    </row>
    <row r="27" spans="1:19" x14ac:dyDescent="0.25">
      <c r="A27" s="10" t="s">
        <v>29</v>
      </c>
      <c r="B27">
        <v>24</v>
      </c>
      <c r="D27" s="11">
        <v>9241.6299999999992</v>
      </c>
      <c r="E27" s="11">
        <v>6657.3499999999995</v>
      </c>
      <c r="F27" s="12"/>
      <c r="G27" s="33">
        <v>-1.8778998778998912E-2</v>
      </c>
      <c r="H27" s="33">
        <v>0.38465458251437723</v>
      </c>
      <c r="O27" s="44"/>
      <c r="P27" s="44"/>
      <c r="R27" s="45"/>
      <c r="S27" s="45"/>
    </row>
    <row r="28" spans="1:19" x14ac:dyDescent="0.25">
      <c r="A28" s="10" t="s">
        <v>30</v>
      </c>
      <c r="B28">
        <v>25</v>
      </c>
      <c r="D28" s="11">
        <v>14112</v>
      </c>
      <c r="E28" s="11">
        <v>9805.6</v>
      </c>
      <c r="F28" s="12"/>
      <c r="G28" s="33">
        <v>-0.61005802707930368</v>
      </c>
      <c r="H28" s="33">
        <v>-0.67612683953157693</v>
      </c>
      <c r="O28" s="44"/>
      <c r="P28" s="44"/>
      <c r="R28" s="45"/>
      <c r="S28" s="45"/>
    </row>
    <row r="29" spans="1:19" x14ac:dyDescent="0.25">
      <c r="A29" s="10" t="s">
        <v>31</v>
      </c>
      <c r="B29">
        <v>26</v>
      </c>
      <c r="D29" s="11">
        <v>53986.100000000006</v>
      </c>
      <c r="E29" s="11">
        <v>10957.45</v>
      </c>
      <c r="F29" s="12"/>
      <c r="G29" s="33">
        <v>-0.84344798887614558</v>
      </c>
      <c r="H29" s="33">
        <v>-0.81929998730188047</v>
      </c>
      <c r="O29" s="44"/>
      <c r="P29" s="44"/>
      <c r="R29" s="45"/>
      <c r="S29" s="45"/>
    </row>
    <row r="30" spans="1:19" x14ac:dyDescent="0.25">
      <c r="A30" s="10" t="s">
        <v>32</v>
      </c>
      <c r="B30">
        <v>27</v>
      </c>
      <c r="D30" s="11">
        <v>594922.30000000005</v>
      </c>
      <c r="E30" s="11">
        <v>246166.9</v>
      </c>
      <c r="F30" s="12"/>
      <c r="G30" s="33">
        <v>-0.1398441801340804</v>
      </c>
      <c r="H30" s="33">
        <v>-0.19420607988121608</v>
      </c>
      <c r="O30" s="44"/>
      <c r="P30" s="44"/>
      <c r="R30" s="45"/>
      <c r="S30" s="45"/>
    </row>
    <row r="31" spans="1:19" x14ac:dyDescent="0.25">
      <c r="A31" s="10" t="s">
        <v>33</v>
      </c>
      <c r="B31">
        <v>28</v>
      </c>
      <c r="D31" s="11">
        <v>293507.90000000002</v>
      </c>
      <c r="E31" s="11">
        <v>130147.85</v>
      </c>
      <c r="F31" s="12"/>
      <c r="G31" s="33">
        <v>-0.27661926329536768</v>
      </c>
      <c r="H31" s="33">
        <v>-0.3657526092169876</v>
      </c>
      <c r="O31" s="44"/>
      <c r="P31" s="44"/>
      <c r="R31" s="45"/>
      <c r="S31" s="45"/>
    </row>
    <row r="32" spans="1:19" x14ac:dyDescent="0.25">
      <c r="A32" s="10" t="s">
        <v>34</v>
      </c>
      <c r="B32">
        <v>29</v>
      </c>
      <c r="D32" s="11">
        <v>9516528</v>
      </c>
      <c r="E32" s="11">
        <v>4364757.95</v>
      </c>
      <c r="F32" s="12"/>
      <c r="G32" s="33">
        <v>0.11069816917121078</v>
      </c>
      <c r="H32" s="33">
        <v>5.419403682664603E-2</v>
      </c>
      <c r="O32" s="44"/>
      <c r="P32" s="44"/>
      <c r="R32" s="45"/>
      <c r="S32" s="45"/>
    </row>
    <row r="33" spans="1:19" x14ac:dyDescent="0.25">
      <c r="A33" s="10" t="s">
        <v>35</v>
      </c>
      <c r="B33">
        <v>30</v>
      </c>
      <c r="D33" s="11">
        <v>13428.8</v>
      </c>
      <c r="E33" s="11">
        <v>6671.35</v>
      </c>
      <c r="F33" s="12"/>
      <c r="G33" s="33">
        <v>-0.53474159047364977</v>
      </c>
      <c r="H33" s="33">
        <v>-0.47676301847429237</v>
      </c>
      <c r="O33" s="44"/>
      <c r="P33" s="44"/>
      <c r="R33" s="45"/>
      <c r="S33" s="45"/>
    </row>
    <row r="34" spans="1:19" x14ac:dyDescent="0.25">
      <c r="A34" s="10" t="s">
        <v>36</v>
      </c>
      <c r="B34">
        <v>31</v>
      </c>
      <c r="D34" s="11">
        <v>1313066.7</v>
      </c>
      <c r="E34" s="11">
        <v>423465.1</v>
      </c>
      <c r="F34" s="12"/>
      <c r="G34" s="33">
        <v>5.6385556475521348E-2</v>
      </c>
      <c r="H34" s="33">
        <v>-7.3328372003781062E-2</v>
      </c>
      <c r="O34" s="44"/>
      <c r="P34" s="44"/>
      <c r="R34" s="45"/>
      <c r="S34" s="45"/>
    </row>
    <row r="35" spans="1:19" x14ac:dyDescent="0.25">
      <c r="A35" s="10" t="s">
        <v>37</v>
      </c>
      <c r="B35">
        <v>32</v>
      </c>
      <c r="D35" s="11">
        <v>28940.800000000003</v>
      </c>
      <c r="E35" s="11">
        <v>26095.65</v>
      </c>
      <c r="F35" s="12"/>
      <c r="G35" s="33">
        <v>-0.34736144216956855</v>
      </c>
      <c r="H35" s="33">
        <v>-0.8077677712777066</v>
      </c>
      <c r="O35" s="44"/>
      <c r="P35" s="44"/>
      <c r="R35" s="45"/>
      <c r="S35" s="45"/>
    </row>
    <row r="36" spans="1:19" x14ac:dyDescent="0.25">
      <c r="A36" s="10" t="s">
        <v>38</v>
      </c>
      <c r="B36">
        <v>33</v>
      </c>
      <c r="D36" s="11">
        <v>14655.900000000001</v>
      </c>
      <c r="E36" s="11">
        <v>9402.0500000000011</v>
      </c>
      <c r="F36" s="12"/>
      <c r="G36" s="33">
        <v>-0.76525921607319036</v>
      </c>
      <c r="H36" s="33">
        <v>-0.26228922941725696</v>
      </c>
      <c r="O36" s="44"/>
      <c r="P36" s="44"/>
      <c r="R36" s="45"/>
      <c r="S36" s="45"/>
    </row>
    <row r="37" spans="1:19" x14ac:dyDescent="0.25">
      <c r="A37" s="10" t="s">
        <v>39</v>
      </c>
      <c r="B37">
        <v>34</v>
      </c>
      <c r="D37" s="11">
        <v>1666</v>
      </c>
      <c r="E37" s="11">
        <v>336.7</v>
      </c>
      <c r="F37" s="12"/>
      <c r="G37" s="33">
        <v>-0.98475512112632757</v>
      </c>
      <c r="H37" s="33">
        <v>-0.73337028824833705</v>
      </c>
      <c r="O37" s="44"/>
      <c r="P37" s="44"/>
      <c r="R37" s="45"/>
      <c r="S37" s="45"/>
    </row>
    <row r="38" spans="1:19" x14ac:dyDescent="0.25">
      <c r="A38" s="10" t="s">
        <v>40</v>
      </c>
      <c r="B38">
        <v>35</v>
      </c>
      <c r="D38" s="11">
        <v>1962282.6999999997</v>
      </c>
      <c r="E38" s="11">
        <v>842105.95</v>
      </c>
      <c r="F38" s="12"/>
      <c r="G38" s="33">
        <v>-7.0118727120018431E-2</v>
      </c>
      <c r="H38" s="33">
        <v>5.719519097249659E-3</v>
      </c>
      <c r="O38" s="44"/>
      <c r="P38" s="44"/>
      <c r="R38" s="45"/>
      <c r="S38" s="45"/>
    </row>
    <row r="39" spans="1:19" x14ac:dyDescent="0.25">
      <c r="A39" s="10" t="s">
        <v>41</v>
      </c>
      <c r="B39">
        <v>36</v>
      </c>
      <c r="D39" s="11">
        <v>5971639.8000000007</v>
      </c>
      <c r="E39" s="11">
        <v>3033651.95</v>
      </c>
      <c r="F39" s="12"/>
      <c r="G39" s="33">
        <v>-0.25788415777658402</v>
      </c>
      <c r="H39" s="33">
        <v>-5.6501531137186811E-2</v>
      </c>
      <c r="O39" s="44"/>
      <c r="P39" s="44"/>
      <c r="R39" s="45"/>
      <c r="S39" s="45"/>
    </row>
    <row r="40" spans="1:19" x14ac:dyDescent="0.25">
      <c r="A40" s="10" t="s">
        <v>42</v>
      </c>
      <c r="B40">
        <v>37</v>
      </c>
      <c r="D40" s="11">
        <v>1009221.5</v>
      </c>
      <c r="E40" s="11">
        <v>547374.80000000005</v>
      </c>
      <c r="F40" s="12"/>
      <c r="G40" s="33">
        <v>-6.7920649338475081E-2</v>
      </c>
      <c r="H40" s="33">
        <v>-0.37921726966868363</v>
      </c>
      <c r="O40" s="44"/>
      <c r="P40" s="44"/>
      <c r="R40" s="45"/>
      <c r="S40" s="45"/>
    </row>
    <row r="41" spans="1:19" x14ac:dyDescent="0.25">
      <c r="A41" s="10" t="s">
        <v>43</v>
      </c>
      <c r="B41">
        <v>38</v>
      </c>
      <c r="D41" s="11">
        <v>104123.6</v>
      </c>
      <c r="E41" s="11">
        <v>29650.25</v>
      </c>
      <c r="F41" s="12"/>
      <c r="G41" s="33">
        <v>0.31398183809759384</v>
      </c>
      <c r="H41" s="33">
        <v>-0.20427006819334603</v>
      </c>
      <c r="O41" s="44"/>
      <c r="P41" s="44"/>
      <c r="R41" s="45"/>
      <c r="S41" s="45"/>
    </row>
    <row r="42" spans="1:19" x14ac:dyDescent="0.25">
      <c r="A42" s="10" t="s">
        <v>44</v>
      </c>
      <c r="B42">
        <v>39</v>
      </c>
      <c r="D42" s="11">
        <v>4057.2</v>
      </c>
      <c r="E42" s="11">
        <v>5737.9</v>
      </c>
      <c r="F42" s="12"/>
      <c r="G42" s="33">
        <v>-8.1021087680355319E-2</v>
      </c>
      <c r="H42" s="33">
        <v>0.38943978303246052</v>
      </c>
      <c r="O42" s="44"/>
      <c r="P42" s="44"/>
      <c r="R42" s="45"/>
      <c r="S42" s="45"/>
    </row>
    <row r="43" spans="1:19" x14ac:dyDescent="0.25">
      <c r="A43" s="10" t="s">
        <v>45</v>
      </c>
      <c r="B43">
        <v>40</v>
      </c>
      <c r="D43" s="11">
        <v>21025.199999999997</v>
      </c>
      <c r="E43" s="11">
        <v>11287.5</v>
      </c>
      <c r="F43" s="12"/>
      <c r="G43" s="33">
        <v>-0.85702453374460918</v>
      </c>
      <c r="H43" s="33">
        <v>-0.52496685815289434</v>
      </c>
      <c r="O43" s="44"/>
      <c r="P43" s="44"/>
      <c r="R43" s="45"/>
      <c r="S43" s="45"/>
    </row>
    <row r="44" spans="1:19" x14ac:dyDescent="0.25">
      <c r="A44" s="10" t="s">
        <v>46</v>
      </c>
      <c r="B44">
        <v>41</v>
      </c>
      <c r="D44" s="11">
        <v>2675155</v>
      </c>
      <c r="E44" s="11">
        <v>1155710.1499999999</v>
      </c>
      <c r="F44" s="12"/>
      <c r="G44" s="33">
        <v>-0.23223532796317603</v>
      </c>
      <c r="H44" s="33">
        <v>-0.13769248326192784</v>
      </c>
      <c r="O44" s="44"/>
      <c r="P44" s="44"/>
      <c r="R44" s="45"/>
      <c r="S44" s="45"/>
    </row>
    <row r="45" spans="1:19" x14ac:dyDescent="0.25">
      <c r="A45" s="10" t="s">
        <v>47</v>
      </c>
      <c r="B45">
        <v>42</v>
      </c>
      <c r="D45" s="11">
        <v>1182605.1000000001</v>
      </c>
      <c r="E45" s="11">
        <v>659207.41999999993</v>
      </c>
      <c r="F45" s="12"/>
      <c r="G45" s="33">
        <v>-0.21793704506332323</v>
      </c>
      <c r="H45" s="33">
        <v>-2.7751368499764451E-2</v>
      </c>
      <c r="O45" s="44"/>
      <c r="P45" s="44"/>
      <c r="R45" s="45"/>
      <c r="S45" s="45"/>
    </row>
    <row r="46" spans="1:19" x14ac:dyDescent="0.25">
      <c r="A46" s="10" t="s">
        <v>48</v>
      </c>
      <c r="B46">
        <v>43</v>
      </c>
      <c r="D46" s="11">
        <v>1416322.6</v>
      </c>
      <c r="E46" s="11">
        <v>607123.30000000005</v>
      </c>
      <c r="F46" s="12"/>
      <c r="G46" s="33">
        <v>-0.37453712047279164</v>
      </c>
      <c r="H46" s="33">
        <v>-4.98388223211228E-2</v>
      </c>
      <c r="O46" s="44"/>
      <c r="P46" s="44"/>
      <c r="R46" s="45"/>
      <c r="S46" s="45"/>
    </row>
    <row r="47" spans="1:19" x14ac:dyDescent="0.25">
      <c r="A47" s="10" t="s">
        <v>49</v>
      </c>
      <c r="B47">
        <v>44</v>
      </c>
      <c r="D47" s="11">
        <v>1165157.7</v>
      </c>
      <c r="E47" s="11">
        <v>385786.29</v>
      </c>
      <c r="F47" s="12"/>
      <c r="G47" s="33">
        <v>-0.44940514978925705</v>
      </c>
      <c r="H47" s="33">
        <v>-0.36055201670712533</v>
      </c>
      <c r="O47" s="44"/>
      <c r="P47" s="44"/>
      <c r="R47" s="45"/>
      <c r="S47" s="45"/>
    </row>
    <row r="48" spans="1:19" x14ac:dyDescent="0.25">
      <c r="A48" s="10" t="s">
        <v>50</v>
      </c>
      <c r="B48">
        <v>45</v>
      </c>
      <c r="D48" s="11">
        <v>547775.20000000007</v>
      </c>
      <c r="E48" s="11">
        <v>218345.4</v>
      </c>
      <c r="F48" s="12"/>
      <c r="G48" s="33">
        <v>-0.21029488776863958</v>
      </c>
      <c r="H48" s="33">
        <v>-0.37793076353164434</v>
      </c>
      <c r="O48" s="44"/>
      <c r="P48" s="44"/>
      <c r="R48" s="45"/>
      <c r="S48" s="45"/>
    </row>
    <row r="49" spans="1:19" x14ac:dyDescent="0.25">
      <c r="A49" s="10" t="s">
        <v>51</v>
      </c>
      <c r="B49">
        <v>46</v>
      </c>
      <c r="D49" s="11">
        <v>1084506.77</v>
      </c>
      <c r="E49" s="11">
        <v>498874.94999999995</v>
      </c>
      <c r="F49" s="12"/>
      <c r="G49" s="33">
        <v>-0.24200012308247598</v>
      </c>
      <c r="H49" s="33">
        <v>-0.31316007457454309</v>
      </c>
      <c r="O49" s="44"/>
      <c r="P49" s="44"/>
      <c r="R49" s="45"/>
      <c r="S49" s="45"/>
    </row>
    <row r="50" spans="1:19" x14ac:dyDescent="0.25">
      <c r="A50" s="10" t="s">
        <v>52</v>
      </c>
      <c r="B50">
        <v>47</v>
      </c>
      <c r="D50" s="11">
        <v>76694.799999999988</v>
      </c>
      <c r="E50" s="11">
        <v>29076.6</v>
      </c>
      <c r="F50" s="12"/>
      <c r="G50" s="33">
        <v>-0.63212817964490053</v>
      </c>
      <c r="H50" s="33">
        <v>-0.61189232623543588</v>
      </c>
      <c r="O50" s="44"/>
      <c r="P50" s="44"/>
      <c r="R50" s="45"/>
      <c r="S50" s="45"/>
    </row>
    <row r="51" spans="1:19" x14ac:dyDescent="0.25">
      <c r="A51" s="10" t="s">
        <v>53</v>
      </c>
      <c r="B51">
        <v>48</v>
      </c>
      <c r="D51" s="11">
        <v>9743779.5499999989</v>
      </c>
      <c r="E51" s="11">
        <v>4470287.7200000007</v>
      </c>
      <c r="F51" s="12"/>
      <c r="G51" s="33">
        <v>0.13177694801380202</v>
      </c>
      <c r="H51" s="33">
        <v>2.0743469543779147E-2</v>
      </c>
      <c r="O51" s="44"/>
      <c r="P51" s="44"/>
      <c r="R51" s="45"/>
      <c r="S51" s="45"/>
    </row>
    <row r="52" spans="1:19" x14ac:dyDescent="0.25">
      <c r="A52" s="10" t="s">
        <v>54</v>
      </c>
      <c r="B52">
        <v>49</v>
      </c>
      <c r="D52" s="11">
        <v>2218304.2000000002</v>
      </c>
      <c r="E52" s="11">
        <v>906003.7</v>
      </c>
      <c r="F52" s="12"/>
      <c r="G52" s="33">
        <v>-0.11711039052398509</v>
      </c>
      <c r="H52" s="33">
        <v>-0.22258285973649261</v>
      </c>
      <c r="O52" s="44"/>
      <c r="P52" s="44"/>
      <c r="R52" s="45"/>
      <c r="S52" s="45"/>
    </row>
    <row r="53" spans="1:19" x14ac:dyDescent="0.25">
      <c r="A53" s="10" t="s">
        <v>55</v>
      </c>
      <c r="B53">
        <v>50</v>
      </c>
      <c r="D53" s="11">
        <v>12099130.4</v>
      </c>
      <c r="E53" s="11">
        <v>4877396.3</v>
      </c>
      <c r="F53" s="12"/>
      <c r="G53" s="33">
        <v>-0.2919198023164864</v>
      </c>
      <c r="H53" s="33">
        <v>-0.20017716677903652</v>
      </c>
      <c r="O53" s="44"/>
      <c r="P53" s="44"/>
      <c r="R53" s="45"/>
      <c r="S53" s="45"/>
    </row>
    <row r="54" spans="1:19" x14ac:dyDescent="0.25">
      <c r="A54" s="10" t="s">
        <v>56</v>
      </c>
      <c r="B54">
        <v>51</v>
      </c>
      <c r="D54" s="11">
        <v>2224634.3000000003</v>
      </c>
      <c r="E54" s="11">
        <v>976869.95</v>
      </c>
      <c r="F54" s="12"/>
      <c r="G54" s="33">
        <v>-0.16551618382623046</v>
      </c>
      <c r="H54" s="33">
        <v>-0.18557531902998203</v>
      </c>
      <c r="O54" s="44"/>
      <c r="P54" s="44"/>
      <c r="R54" s="45"/>
      <c r="S54" s="45"/>
    </row>
    <row r="55" spans="1:19" x14ac:dyDescent="0.25">
      <c r="A55" s="10" t="s">
        <v>57</v>
      </c>
      <c r="B55">
        <v>52</v>
      </c>
      <c r="D55" s="11">
        <v>2977702</v>
      </c>
      <c r="E55" s="11">
        <v>1229230.8</v>
      </c>
      <c r="F55" s="12"/>
      <c r="G55" s="33">
        <v>-0.40645365456028537</v>
      </c>
      <c r="H55" s="33">
        <v>-0.53098806533418264</v>
      </c>
      <c r="O55" s="44"/>
      <c r="P55" s="44"/>
      <c r="R55" s="45"/>
      <c r="S55" s="45"/>
    </row>
    <row r="56" spans="1:19" x14ac:dyDescent="0.25">
      <c r="A56" s="10" t="s">
        <v>58</v>
      </c>
      <c r="B56">
        <v>53</v>
      </c>
      <c r="D56" s="11">
        <v>2085737.4999999998</v>
      </c>
      <c r="E56" s="11">
        <v>1039047.45</v>
      </c>
      <c r="F56" s="12"/>
      <c r="G56" s="33">
        <v>6.9265531753587961E-2</v>
      </c>
      <c r="H56" s="33">
        <v>0.2143490585718435</v>
      </c>
      <c r="O56" s="44"/>
      <c r="P56" s="44"/>
      <c r="R56" s="45"/>
      <c r="S56" s="45"/>
    </row>
    <row r="57" spans="1:19" x14ac:dyDescent="0.25">
      <c r="A57" s="10" t="s">
        <v>59</v>
      </c>
      <c r="B57">
        <v>54</v>
      </c>
      <c r="D57" s="11">
        <v>124352.12999999999</v>
      </c>
      <c r="E57" s="11">
        <v>61671.399999999994</v>
      </c>
      <c r="F57" s="12"/>
      <c r="G57" s="33">
        <v>-9.7389530249228917E-3</v>
      </c>
      <c r="H57" s="33">
        <v>0.27398795450766045</v>
      </c>
      <c r="O57" s="44"/>
      <c r="P57" s="44"/>
      <c r="R57" s="45"/>
      <c r="S57" s="45"/>
    </row>
    <row r="58" spans="1:19" x14ac:dyDescent="0.25">
      <c r="A58" s="10" t="s">
        <v>60</v>
      </c>
      <c r="B58">
        <v>55</v>
      </c>
      <c r="D58" s="11">
        <v>2386165.6</v>
      </c>
      <c r="E58" s="11">
        <v>1137073.3500000001</v>
      </c>
      <c r="F58" s="12"/>
      <c r="G58" s="33">
        <v>-0.20573154404325689</v>
      </c>
      <c r="H58" s="33">
        <v>-0.15843344609375654</v>
      </c>
      <c r="O58" s="44"/>
      <c r="P58" s="44"/>
      <c r="R58" s="45"/>
      <c r="S58" s="45"/>
    </row>
    <row r="59" spans="1:19" x14ac:dyDescent="0.25">
      <c r="A59" s="10" t="s">
        <v>61</v>
      </c>
      <c r="B59">
        <v>56</v>
      </c>
      <c r="D59" s="11">
        <v>1461370.4</v>
      </c>
      <c r="E59" s="11">
        <v>720795.6</v>
      </c>
      <c r="F59" s="12"/>
      <c r="G59" s="33">
        <v>-0.16134174265857881</v>
      </c>
      <c r="H59" s="33">
        <v>4.2599218031348585E-2</v>
      </c>
      <c r="O59" s="44"/>
      <c r="P59" s="44"/>
      <c r="R59" s="45"/>
      <c r="S59" s="45"/>
    </row>
    <row r="60" spans="1:19" x14ac:dyDescent="0.25">
      <c r="A60" s="10" t="s">
        <v>62</v>
      </c>
      <c r="B60">
        <v>57</v>
      </c>
      <c r="D60" s="11">
        <v>961537.5</v>
      </c>
      <c r="E60" s="11">
        <v>505599.15</v>
      </c>
      <c r="F60" s="12"/>
      <c r="G60" s="33">
        <v>-8.5896604915678521E-2</v>
      </c>
      <c r="H60" s="33">
        <v>-0.17526766124616833</v>
      </c>
      <c r="O60" s="44"/>
      <c r="P60" s="44"/>
      <c r="R60" s="45"/>
      <c r="S60" s="45"/>
    </row>
    <row r="61" spans="1:19" x14ac:dyDescent="0.25">
      <c r="A61" s="10" t="s">
        <v>63</v>
      </c>
      <c r="B61">
        <v>58</v>
      </c>
      <c r="D61" s="11">
        <v>3991452.29</v>
      </c>
      <c r="E61" s="11">
        <v>1353270.03</v>
      </c>
      <c r="F61" s="12"/>
      <c r="G61" s="33">
        <v>-8.7898116579074093E-2</v>
      </c>
      <c r="H61" s="33">
        <v>-3.366838046217413E-2</v>
      </c>
      <c r="O61" s="44"/>
      <c r="P61" s="44"/>
      <c r="R61" s="45"/>
      <c r="S61" s="45"/>
    </row>
    <row r="62" spans="1:19" x14ac:dyDescent="0.25">
      <c r="A62" s="10" t="s">
        <v>64</v>
      </c>
      <c r="B62">
        <v>59</v>
      </c>
      <c r="D62" s="11">
        <v>2483544</v>
      </c>
      <c r="E62" s="11">
        <v>1404484.5499999998</v>
      </c>
      <c r="F62" s="12"/>
      <c r="G62" s="33">
        <v>-0.2318139624022667</v>
      </c>
      <c r="H62" s="33">
        <v>-6.8532180577551616E-2</v>
      </c>
      <c r="O62" s="44"/>
      <c r="P62" s="44"/>
      <c r="R62" s="45"/>
      <c r="S62" s="45"/>
    </row>
    <row r="63" spans="1:19" x14ac:dyDescent="0.25">
      <c r="A63" s="10" t="s">
        <v>65</v>
      </c>
      <c r="B63">
        <v>60</v>
      </c>
      <c r="D63" s="11">
        <v>824392.8</v>
      </c>
      <c r="E63" s="11">
        <v>639555</v>
      </c>
      <c r="F63" s="12"/>
      <c r="G63" s="33">
        <v>-0.32915000512662751</v>
      </c>
      <c r="H63" s="33">
        <v>0.22438067364053738</v>
      </c>
      <c r="O63" s="44"/>
      <c r="P63" s="44"/>
      <c r="R63" s="45"/>
      <c r="S63" s="45"/>
    </row>
    <row r="64" spans="1:19" x14ac:dyDescent="0.25">
      <c r="A64" s="10" t="s">
        <v>66</v>
      </c>
      <c r="B64">
        <v>61</v>
      </c>
      <c r="D64" s="11">
        <v>62271.299999999996</v>
      </c>
      <c r="E64" s="11">
        <v>23970.449999999997</v>
      </c>
      <c r="F64" s="12"/>
      <c r="G64" s="33">
        <v>8.4546724840025123E-2</v>
      </c>
      <c r="H64" s="33">
        <v>-0.83347357323155657</v>
      </c>
      <c r="O64" s="44"/>
      <c r="P64" s="44"/>
      <c r="R64" s="45"/>
      <c r="S64" s="45"/>
    </row>
    <row r="65" spans="1:19" x14ac:dyDescent="0.25">
      <c r="A65" s="10" t="s">
        <v>67</v>
      </c>
      <c r="B65">
        <v>62</v>
      </c>
      <c r="D65" s="11">
        <v>41150.899999999994</v>
      </c>
      <c r="E65" s="11">
        <v>11703.3</v>
      </c>
      <c r="F65" s="12"/>
      <c r="G65" s="33">
        <v>-0.1255708102158295</v>
      </c>
      <c r="H65" s="33">
        <v>-0.23134568525585031</v>
      </c>
      <c r="O65" s="44"/>
      <c r="P65" s="44"/>
      <c r="R65" s="45"/>
      <c r="S65" s="45"/>
    </row>
    <row r="66" spans="1:19" x14ac:dyDescent="0.25">
      <c r="A66" s="10" t="s">
        <v>68</v>
      </c>
      <c r="B66">
        <v>63</v>
      </c>
      <c r="D66" s="11">
        <v>9604</v>
      </c>
      <c r="E66" s="11">
        <v>6090.35</v>
      </c>
      <c r="F66" s="12"/>
      <c r="G66" s="33">
        <v>0.16508152173913038</v>
      </c>
      <c r="H66" s="33">
        <v>-0.1844300712410949</v>
      </c>
      <c r="O66" s="44"/>
      <c r="P66" s="44"/>
      <c r="R66" s="45"/>
      <c r="S66" s="45"/>
    </row>
    <row r="67" spans="1:19" x14ac:dyDescent="0.25">
      <c r="A67" s="10" t="s">
        <v>69</v>
      </c>
      <c r="B67">
        <v>64</v>
      </c>
      <c r="D67" s="11">
        <v>2450503.6399999997</v>
      </c>
      <c r="E67" s="11">
        <v>1073832.56</v>
      </c>
      <c r="F67" s="12"/>
      <c r="G67" s="33">
        <v>-0.22965651222378325</v>
      </c>
      <c r="H67" s="33">
        <v>-0.15037421209942614</v>
      </c>
      <c r="O67" s="44"/>
      <c r="P67" s="44"/>
      <c r="R67" s="45"/>
      <c r="S67" s="45"/>
    </row>
    <row r="68" spans="1:19" x14ac:dyDescent="0.25">
      <c r="A68" s="10" t="s">
        <v>70</v>
      </c>
      <c r="B68">
        <v>65</v>
      </c>
      <c r="D68" s="11">
        <v>94142.3</v>
      </c>
      <c r="E68" s="11">
        <v>70016.800000000003</v>
      </c>
      <c r="F68" s="12"/>
      <c r="G68" s="33">
        <v>-7.8356393440375927E-2</v>
      </c>
      <c r="H68" s="33">
        <v>0.47792873660024959</v>
      </c>
      <c r="O68" s="44"/>
      <c r="P68" s="44"/>
      <c r="R68" s="45"/>
      <c r="S68" s="45"/>
    </row>
    <row r="69" spans="1:19" x14ac:dyDescent="0.25">
      <c r="A69" s="10" t="s">
        <v>71</v>
      </c>
      <c r="B69">
        <v>66</v>
      </c>
      <c r="D69" s="11">
        <v>1662028.2</v>
      </c>
      <c r="E69" s="11">
        <v>574770.69999999995</v>
      </c>
      <c r="F69" s="12"/>
      <c r="G69" s="33">
        <v>-2.1837420979105682E-2</v>
      </c>
      <c r="H69" s="33">
        <v>-0.23200148904170081</v>
      </c>
      <c r="O69" s="44"/>
      <c r="P69" s="44"/>
      <c r="R69" s="45"/>
      <c r="S69" s="45"/>
    </row>
    <row r="70" spans="1:19" x14ac:dyDescent="0.25">
      <c r="A70" s="10" t="s">
        <v>72</v>
      </c>
      <c r="B70">
        <v>67</v>
      </c>
      <c r="D70" s="11">
        <v>36248.1</v>
      </c>
      <c r="E70" s="11">
        <v>23527.350000000002</v>
      </c>
      <c r="F70" s="12"/>
      <c r="G70" s="33">
        <v>-0.11586549719013428</v>
      </c>
      <c r="H70" s="33">
        <v>-0.11247689463955635</v>
      </c>
      <c r="O70" s="44"/>
      <c r="P70" s="44"/>
      <c r="R70" s="45"/>
      <c r="S70" s="45"/>
    </row>
    <row r="71" spans="1:19" x14ac:dyDescent="0.25">
      <c r="D71" s="11"/>
      <c r="E71" s="11"/>
      <c r="G71" s="33"/>
      <c r="H71" s="33"/>
      <c r="O71" s="44"/>
      <c r="P71" s="44"/>
      <c r="R71" s="45"/>
      <c r="S71" s="45"/>
    </row>
    <row r="72" spans="1:19" x14ac:dyDescent="0.25">
      <c r="A72" t="s">
        <v>73</v>
      </c>
      <c r="D72" s="11">
        <v>120499541.20999999</v>
      </c>
      <c r="E72" s="11">
        <v>59203483.820000008</v>
      </c>
      <c r="G72" s="33">
        <v>-0.21363659837429672</v>
      </c>
      <c r="H72" s="33">
        <v>-0.1584660654235408</v>
      </c>
      <c r="O72" s="44"/>
      <c r="P72" s="44"/>
      <c r="R72" s="45"/>
      <c r="S72" s="45"/>
    </row>
    <row r="74" spans="1:19" x14ac:dyDescent="0.25">
      <c r="A74" s="13" t="s">
        <v>76</v>
      </c>
      <c r="O74" s="44"/>
      <c r="P74" s="44"/>
      <c r="R74" s="45"/>
      <c r="S74" s="45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2020-06-18T21:10:37+00:00</_EndDate>
    <Subsite xmlns="49dd70ed-5133-4753-9c09-07253e2e7b43"/>
    <StartDate xmlns="http://schemas.microsoft.com/sharepoint/v3">2020-06-18T21:10:37+00:00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01557F75-05D7-4367-8D7D-12A8D5B2DD9D}"/>
</file>

<file path=customXml/itemProps2.xml><?xml version="1.0" encoding="utf-8"?>
<ds:datastoreItem xmlns:ds="http://schemas.openxmlformats.org/officeDocument/2006/customXml" ds:itemID="{EF987436-AC84-47DD-8B39-81EC7DBA1D6E}"/>
</file>

<file path=customXml/itemProps3.xml><?xml version="1.0" encoding="utf-8"?>
<ds:datastoreItem xmlns:ds="http://schemas.openxmlformats.org/officeDocument/2006/customXml" ds:itemID="{BAE0A0CF-C44E-413A-8A63-7B7073C28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July 2017</vt:lpstr>
      <vt:lpstr>Week of July 3rd</vt:lpstr>
      <vt:lpstr>Week of July 10th</vt:lpstr>
      <vt:lpstr>Week of July 17th</vt:lpstr>
      <vt:lpstr>Week of July 24th</vt:lpstr>
      <vt:lpstr>July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2017-08-08T13:57:09Z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