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ParkerTh\Desktop\1016\"/>
    </mc:Choice>
  </mc:AlternateContent>
  <bookViews>
    <workbookView xWindow="0" yWindow="0" windowWidth="28800" windowHeight="11775" tabRatio="794"/>
  </bookViews>
  <sheets>
    <sheet name="October 2016" sheetId="11" r:id="rId1"/>
    <sheet name="Week of Oct 3rd" sheetId="27" r:id="rId2"/>
    <sheet name="Week of Oct 10th" sheetId="28" r:id="rId3"/>
    <sheet name="Week of Oct 17th" sheetId="29" r:id="rId4"/>
    <sheet name="Week of Oct 24th" sheetId="30" r:id="rId5"/>
    <sheet name="Week of October 31st" sheetId="31" r:id="rId6"/>
    <sheet name="October 2015" sheetId="10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31" l="1"/>
  <c r="D71" i="31"/>
  <c r="E71" i="30" l="1"/>
  <c r="D71" i="30"/>
  <c r="E71" i="29" l="1"/>
  <c r="D71" i="29"/>
  <c r="E71" i="28" l="1"/>
  <c r="D71" i="28"/>
  <c r="E71" i="27" l="1"/>
  <c r="D71" i="27"/>
  <c r="D5" i="11" l="1"/>
  <c r="E5" i="11"/>
  <c r="D6" i="11"/>
  <c r="E6" i="11"/>
  <c r="D7" i="11"/>
  <c r="E7" i="1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D23" i="11"/>
  <c r="E23" i="11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D36" i="11"/>
  <c r="E36" i="11"/>
  <c r="D37" i="11"/>
  <c r="E37" i="11"/>
  <c r="D38" i="11"/>
  <c r="E38" i="11"/>
  <c r="D39" i="11"/>
  <c r="E39" i="11"/>
  <c r="D40" i="11"/>
  <c r="E40" i="11"/>
  <c r="D41" i="11"/>
  <c r="E41" i="11"/>
  <c r="D42" i="11"/>
  <c r="E42" i="11"/>
  <c r="D43" i="11"/>
  <c r="E43" i="11"/>
  <c r="D44" i="11"/>
  <c r="E44" i="11"/>
  <c r="D45" i="11"/>
  <c r="E45" i="11"/>
  <c r="D46" i="11"/>
  <c r="E46" i="11"/>
  <c r="D47" i="11"/>
  <c r="E47" i="11"/>
  <c r="D48" i="11"/>
  <c r="E48" i="11"/>
  <c r="D49" i="11"/>
  <c r="E49" i="11"/>
  <c r="D50" i="11"/>
  <c r="E50" i="11"/>
  <c r="D51" i="11"/>
  <c r="E51" i="11"/>
  <c r="D52" i="11"/>
  <c r="E52" i="11"/>
  <c r="D53" i="11"/>
  <c r="E53" i="11"/>
  <c r="D54" i="11"/>
  <c r="E54" i="11"/>
  <c r="D55" i="11"/>
  <c r="E55" i="11"/>
  <c r="D56" i="11"/>
  <c r="E56" i="11"/>
  <c r="D57" i="11"/>
  <c r="E57" i="11"/>
  <c r="D58" i="11"/>
  <c r="E58" i="11"/>
  <c r="D59" i="11"/>
  <c r="E59" i="11"/>
  <c r="D60" i="11"/>
  <c r="E60" i="11"/>
  <c r="D61" i="11"/>
  <c r="E61" i="11"/>
  <c r="D62" i="11"/>
  <c r="E62" i="11"/>
  <c r="D63" i="11"/>
  <c r="E63" i="11"/>
  <c r="D64" i="11"/>
  <c r="E64" i="11"/>
  <c r="D65" i="11"/>
  <c r="E65" i="11"/>
  <c r="D66" i="11"/>
  <c r="E66" i="11"/>
  <c r="D67" i="11"/>
  <c r="E67" i="11"/>
  <c r="D68" i="11"/>
  <c r="E68" i="11"/>
  <c r="D69" i="11"/>
  <c r="E69" i="11"/>
  <c r="D70" i="11"/>
  <c r="E70" i="11"/>
  <c r="E4" i="11"/>
  <c r="D4" i="11"/>
  <c r="D72" i="11" l="1"/>
  <c r="H7" i="11" l="1"/>
  <c r="G8" i="11"/>
  <c r="H8" i="11"/>
  <c r="G11" i="11"/>
  <c r="H11" i="11"/>
  <c r="G12" i="11"/>
  <c r="H12" i="11"/>
  <c r="H15" i="11"/>
  <c r="G16" i="11"/>
  <c r="H16" i="11"/>
  <c r="G20" i="11"/>
  <c r="H20" i="11"/>
  <c r="G23" i="11"/>
  <c r="G24" i="11"/>
  <c r="H24" i="11"/>
  <c r="G28" i="11"/>
  <c r="H28" i="11"/>
  <c r="H29" i="11"/>
  <c r="G31" i="11"/>
  <c r="G32" i="11"/>
  <c r="H32" i="11"/>
  <c r="H33" i="11"/>
  <c r="G36" i="11"/>
  <c r="H36" i="11"/>
  <c r="H37" i="11"/>
  <c r="G39" i="11"/>
  <c r="G40" i="11"/>
  <c r="H40" i="11"/>
  <c r="H41" i="11"/>
  <c r="G44" i="11"/>
  <c r="H44" i="11"/>
  <c r="H45" i="11"/>
  <c r="G47" i="11"/>
  <c r="G48" i="11"/>
  <c r="H48" i="11"/>
  <c r="H49" i="11"/>
  <c r="G52" i="11"/>
  <c r="H52" i="11"/>
  <c r="H53" i="11"/>
  <c r="G55" i="11"/>
  <c r="G56" i="11"/>
  <c r="H56" i="11"/>
  <c r="H57" i="11"/>
  <c r="G60" i="11"/>
  <c r="H60" i="11"/>
  <c r="H61" i="11"/>
  <c r="G63" i="11"/>
  <c r="G64" i="11"/>
  <c r="H64" i="11"/>
  <c r="H65" i="11"/>
  <c r="G68" i="11"/>
  <c r="H68" i="11"/>
  <c r="H69" i="11"/>
  <c r="H4" i="11"/>
  <c r="G4" i="11"/>
  <c r="H46" i="11" l="1"/>
  <c r="G14" i="11"/>
  <c r="H38" i="11"/>
  <c r="G38" i="11"/>
  <c r="H30" i="11"/>
  <c r="G54" i="11"/>
  <c r="G22" i="11"/>
  <c r="H19" i="11"/>
  <c r="G27" i="11"/>
  <c r="H58" i="11"/>
  <c r="H50" i="11"/>
  <c r="H42" i="11"/>
  <c r="H34" i="11"/>
  <c r="H26" i="11"/>
  <c r="H6" i="11"/>
  <c r="H62" i="11"/>
  <c r="H54" i="11"/>
  <c r="G62" i="11"/>
  <c r="G30" i="11"/>
  <c r="H67" i="11"/>
  <c r="H51" i="11"/>
  <c r="H43" i="11"/>
  <c r="H35" i="11"/>
  <c r="G10" i="11"/>
  <c r="G67" i="11"/>
  <c r="G59" i="11"/>
  <c r="G51" i="11"/>
  <c r="G43" i="11"/>
  <c r="G35" i="11"/>
  <c r="G7" i="11"/>
  <c r="H66" i="11"/>
  <c r="H25" i="11"/>
  <c r="H21" i="11"/>
  <c r="H17" i="11"/>
  <c r="H13" i="11"/>
  <c r="H9" i="11"/>
  <c r="H5" i="11"/>
  <c r="G66" i="11"/>
  <c r="G58" i="11"/>
  <c r="G50" i="11"/>
  <c r="G42" i="11"/>
  <c r="G34" i="11"/>
  <c r="G26" i="11"/>
  <c r="G15" i="11"/>
  <c r="G6" i="11"/>
  <c r="H22" i="11"/>
  <c r="H70" i="11"/>
  <c r="G46" i="11"/>
  <c r="H10" i="11"/>
  <c r="H59" i="11"/>
  <c r="H27" i="11"/>
  <c r="H18" i="11"/>
  <c r="G19" i="11"/>
  <c r="G18" i="11"/>
  <c r="G69" i="11"/>
  <c r="G65" i="11"/>
  <c r="G61" i="11"/>
  <c r="G57" i="11"/>
  <c r="G53" i="11"/>
  <c r="G49" i="11"/>
  <c r="G45" i="11"/>
  <c r="G41" i="11"/>
  <c r="G37" i="11"/>
  <c r="G33" i="11"/>
  <c r="G29" i="11"/>
  <c r="G25" i="11"/>
  <c r="G21" i="11"/>
  <c r="G17" i="11"/>
  <c r="G13" i="11"/>
  <c r="G9" i="11"/>
  <c r="G5" i="11"/>
  <c r="H63" i="11"/>
  <c r="H55" i="11"/>
  <c r="H47" i="11"/>
  <c r="H39" i="11"/>
  <c r="H31" i="11"/>
  <c r="H23" i="11"/>
  <c r="H14" i="11"/>
  <c r="G70" i="11"/>
  <c r="E72" i="11"/>
  <c r="H72" i="11" l="1"/>
  <c r="G72" i="11"/>
</calcChain>
</file>

<file path=xl/sharedStrings.xml><?xml version="1.0" encoding="utf-8"?>
<sst xmlns="http://schemas.openxmlformats.org/spreadsheetml/2006/main" count="538" uniqueCount="84">
  <si>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</si>
  <si>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</si>
  <si>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</si>
  <si>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</si>
  <si>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</si>
  <si>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</si>
  <si>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</si>
  <si>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</si>
  <si>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</si>
  <si>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</si>
  <si>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</si>
  <si>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</si>
  <si>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</si>
  <si>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</si>
  <si>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</si>
  <si>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</si>
  <si>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</si>
  <si>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</si>
  <si>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</si>
  <si>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</si>
  <si>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</si>
  <si>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</si>
  <si>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</si>
  <si>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</si>
  <si>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</si>
  <si>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</si>
  <si>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</si>
  <si>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</si>
  <si>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</si>
  <si>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</si>
  <si>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</si>
  <si>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</si>
  <si>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</si>
  <si>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</si>
  <si>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</si>
  <si>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</si>
  <si>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</si>
  <si>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</si>
  <si>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</si>
  <si>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</si>
  <si>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</si>
  <si>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</si>
  <si>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</si>
  <si>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</si>
  <si>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</si>
  <si>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</si>
  <si>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</si>
  <si>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</si>
  <si>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</si>
  <si>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</si>
  <si>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</si>
  <si>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</si>
  <si>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</si>
  <si>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</si>
  <si>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</si>
  <si>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</si>
  <si>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</si>
  <si>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</si>
  <si>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</si>
  <si>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</si>
  <si>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</si>
  <si>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</si>
  <si>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</si>
  <si>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</si>
  <si>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</si>
  <si>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</si>
  <si>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</si>
  <si>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</si>
  <si>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</si>
  <si>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</si>
  <si>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</si>
  <si>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</si>
  <si>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</si>
  <si>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</si>
  <si>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</si>
  <si>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</si>
  <si>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</si>
  <si>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Week of 10/3/2016</t>
  </si>
  <si>
    <t>Week of 10/10/2016</t>
  </si>
  <si>
    <t>Week of 10/17/2016</t>
  </si>
  <si>
    <t>Week of 10/24/2016</t>
  </si>
  <si>
    <t>October 1-31</t>
  </si>
  <si>
    <t>October 1 - 31</t>
  </si>
  <si>
    <t>Week of 10/31/2016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</si>
</sst>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1" applyFont="1"/>
    <xf numFmtId="0" fontId="2" fillId="0" borderId="0" xfId="1"/>
    <xf numFmtId="7" fontId="4" fillId="0" borderId="0" xfId="1" applyNumberFormat="1" applyFont="1" applyAlignment="1">
      <alignment horizontal="center"/>
    </xf>
    <xf numFmtId="0" fontId="2" fillId="0" borderId="0" xfId="1" applyAlignment="1">
      <alignment horizontal="center"/>
    </xf>
    <xf numFmtId="0" fontId="2" fillId="0" borderId="0" xfId="1" applyBorder="1"/>
    <xf numFmtId="10" fontId="2" fillId="0" borderId="0" xfId="1" applyNumberFormat="1"/>
    <xf numFmtId="165" fontId="0" fillId="0" borderId="0" xfId="3" applyNumberFormat="1" applyFont="1"/>
    <xf numFmtId="1" fontId="2" fillId="0" borderId="0" xfId="1" applyNumberFormat="1"/>
    <xf numFmtId="0" fontId="4" fillId="0" borderId="0" xfId="1" applyFont="1"/>
    <xf numFmtId="0" fontId="1" fillId="0" borderId="0" xfId="4" applyNumberFormat="1"/>
    <xf numFmtId="0" fontId="1" fillId="0" borderId="0" xfId="5" applyNumberFormat="1"/>
    <xf numFmtId="0" fontId="1" fillId="0" borderId="0" xfId="6" applyNumberFormat="1"/>
    <xf numFmtId="0" fontId="1" fillId="0" borderId="0" xfId="4" applyAlignment="1">
      <alignment horizontal="left"/>
    </xf>
    <xf numFmtId="0" fontId="1" fillId="0" borderId="0" xfId="5" applyAlignment="1">
      <alignment horizontal="left"/>
    </xf>
    <xf numFmtId="9" fontId="0" fillId="0" borderId="0" xfId="9" applyFont="1"/>
    <xf numFmtId="9" fontId="4" fillId="0" borderId="1" xfId="9" applyFont="1" applyBorder="1" applyAlignment="1">
      <alignment horizontal="left"/>
    </xf>
    <xf numFmtId="9" fontId="0" fillId="0" borderId="0" xfId="9" applyFont="1" applyBorder="1" applyAlignment="1">
      <alignment horizontal="center"/>
    </xf>
    <xf numFmtId="9" fontId="4" fillId="0" borderId="1" xfId="9" applyFont="1" applyBorder="1" applyAlignment="1">
      <alignment horizontal="center"/>
    </xf>
    <xf numFmtId="9" fontId="4" fillId="0" borderId="0" xfId="9" applyFont="1" applyBorder="1" applyAlignment="1">
      <alignment horizontal="center"/>
    </xf>
    <xf numFmtId="164" fontId="2" fillId="0" borderId="0" xfId="1" applyNumberFormat="1"/>
    <xf numFmtId="9" fontId="0" fillId="0" borderId="2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4" xfId="9" applyFont="1" applyBorder="1"/>
    <xf numFmtId="9" fontId="0" fillId="0" borderId="5" xfId="9" applyFont="1" applyBorder="1"/>
    <xf numFmtId="9" fontId="0" fillId="0" borderId="3" xfId="9" applyFont="1" applyBorder="1"/>
    <xf numFmtId="9" fontId="4" fillId="0" borderId="6" xfId="9" applyFont="1" applyBorder="1" applyAlignment="1">
      <alignment horizontal="left"/>
    </xf>
    <xf numFmtId="9" fontId="0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9" xfId="9" applyFont="1" applyBorder="1" applyAlignment="1">
      <alignment horizontal="center"/>
    </xf>
    <xf numFmtId="9" fontId="4" fillId="0" borderId="7" xfId="9" applyFont="1" applyBorder="1" applyAlignment="1">
      <alignment horizontal="left"/>
    </xf>
    <xf numFmtId="1" fontId="0" fillId="0" borderId="0" xfId="3" applyNumberFormat="1" applyFont="1"/>
    <xf numFmtId="43" fontId="0" fillId="0" borderId="0" xfId="12" applyFont="1"/>
    <xf numFmtId="43" fontId="0" fillId="0" borderId="0" xfId="0" applyNumberFormat="1"/>
    <xf numFmtId="0" fontId="2" fillId="0" borderId="0" xfId="0" applyFont="1"/>
    <xf numFmtId="0" fontId="2" fillId="0" borderId="0" xfId="1" applyFont="1"/>
    <xf numFmtId="164" fontId="2" fillId="0" borderId="0" xfId="13" applyNumberFormat="1" applyFont="1" applyBorder="1"/>
    <xf numFmtId="0" fontId="2" fillId="0" borderId="0" xfId="1" applyAlignment="1">
      <alignment horizontal="left"/>
    </xf>
    <xf numFmtId="44" fontId="2" fillId="0" borderId="0" xfId="1" applyNumberFormat="1"/>
    <xf numFmtId="166" fontId="0" fillId="0" borderId="0" xfId="13" applyNumberFormat="1" applyFont="1"/>
    <xf numFmtId="44" fontId="0" fillId="0" borderId="0" xfId="13" applyNumberFormat="1" applyFont="1"/>
    <xf numFmtId="0" fontId="2" fillId="0" borderId="0" xfId="1" applyNumberFormat="1"/>
  </cellXfs>
  <cellStyles count="14">
    <cellStyle name="Comma" xfId="12" builtinId="3"/>
    <cellStyle name="Comma 2" xfId="3"/>
    <cellStyle name="Comma 3" xfId="11"/>
    <cellStyle name="Currency 2" xfId="2"/>
    <cellStyle name="Currency 3" xfId="13"/>
    <cellStyle name="Normal" xfId="0" builtinId="0"/>
    <cellStyle name="Normal 13" xfId="7"/>
    <cellStyle name="Normal 2" xfId="1"/>
    <cellStyle name="Normal 3" xfId="6"/>
    <cellStyle name="Normal 4" xfId="5"/>
    <cellStyle name="Normal 5" xfId="10"/>
    <cellStyle name="Normal 7" xfId="4"/>
    <cellStyle name="Normal 8" xfId="8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4"/>
  <sheetViews>
    <sheetView tabSelected="1" workbookViewId="0">
      <selection activeCell="D18" sqref="D18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39" t="s">
        <v>82</v>
      </c>
      <c r="G1" s="15"/>
      <c r="H1" s="15"/>
    </row>
    <row r="2" spans="1:11" x14ac:dyDescent="0.25">
      <c r="D2" s="31" t="s">
        <v>0</v>
      </c>
      <c r="E2" s="35" t="s">
        <v>1</v>
      </c>
      <c r="F2" s="23"/>
      <c r="G2" s="31" t="s">
        <v>75</v>
      </c>
      <c r="H2" s="32"/>
    </row>
    <row r="3" spans="1:11" x14ac:dyDescent="0.25">
      <c r="A3" s="24" t="s">
        <v>2</v>
      </c>
      <c r="B3" t="s">
        <v>3</v>
      </c>
      <c r="D3" s="33" t="s">
        <v>4</v>
      </c>
      <c r="E3" s="34" t="s">
        <v>5</v>
      </c>
      <c r="F3" s="26"/>
      <c r="G3" s="33" t="s">
        <v>0</v>
      </c>
      <c r="H3" s="34" t="s">
        <v>1</v>
      </c>
    </row>
    <row r="4" spans="1:11" x14ac:dyDescent="0.25">
      <c r="A4" s="24" t="s">
        <v>6</v>
      </c>
      <c r="B4">
        <v>1</v>
      </c>
      <c r="D4" s="25">
        <f>SUM('Week of Oct 3rd:Week of October 31st'!D3)</f>
        <v>878643.4</v>
      </c>
      <c r="E4" s="25">
        <f>SUM('Week of Oct 3rd:Week of October 31st'!E3)</f>
        <v>404283.25</v>
      </c>
      <c r="F4" s="26"/>
      <c r="G4" s="28">
        <f>(D4/'October 2015'!D4)-1</f>
        <v>0.70665014875636878</v>
      </c>
      <c r="H4" s="28">
        <f>(E4/'October 2015'!E4)-1</f>
        <v>0.1293514340605888</v>
      </c>
      <c r="J4" s="37"/>
      <c r="K4" s="37"/>
    </row>
    <row r="5" spans="1:11" x14ac:dyDescent="0.25">
      <c r="A5" s="24" t="s">
        <v>7</v>
      </c>
      <c r="B5">
        <v>2</v>
      </c>
      <c r="D5" s="25">
        <f>SUM('Week of Oct 3rd:Week of October 31st'!D4)</f>
        <v>48540.800000000003</v>
      </c>
      <c r="E5" s="25">
        <f>SUM('Week of Oct 3rd:Week of October 31st'!E4)</f>
        <v>20975.5</v>
      </c>
      <c r="F5" s="26"/>
      <c r="G5" s="21">
        <f>(D5/'October 2015'!D5)-1</f>
        <v>0.68131122102608854</v>
      </c>
      <c r="H5" s="21">
        <f>(E5/'October 2015'!E5)-1</f>
        <v>-8.2544931263586419E-2</v>
      </c>
      <c r="J5" s="37"/>
      <c r="K5" s="37"/>
    </row>
    <row r="6" spans="1:11" x14ac:dyDescent="0.25">
      <c r="A6" s="24" t="s">
        <v>8</v>
      </c>
      <c r="B6">
        <v>3</v>
      </c>
      <c r="D6" s="25">
        <f>SUM('Week of Oct 3rd:Week of October 31st'!D5)</f>
        <v>1268031.8</v>
      </c>
      <c r="E6" s="25">
        <f>SUM('Week of Oct 3rd:Week of October 31st'!E5)</f>
        <v>455359.8</v>
      </c>
      <c r="F6" s="26"/>
      <c r="G6" s="21">
        <f>(D6/'October 2015'!D6)-1</f>
        <v>6.2431269416848068E-2</v>
      </c>
      <c r="H6" s="21">
        <f>(E6/'October 2015'!E6)-1</f>
        <v>-0.26196417681845907</v>
      </c>
      <c r="J6" s="37"/>
      <c r="K6" s="37"/>
    </row>
    <row r="7" spans="1:11" x14ac:dyDescent="0.25">
      <c r="A7" s="24" t="s">
        <v>9</v>
      </c>
      <c r="B7">
        <v>4</v>
      </c>
      <c r="D7" s="25">
        <f>SUM('Week of Oct 3rd:Week of October 31st'!D6)</f>
        <v>16160.900000000001</v>
      </c>
      <c r="E7" s="25">
        <f>SUM('Week of Oct 3rd:Week of October 31st'!E6)</f>
        <v>11227.3</v>
      </c>
      <c r="F7" s="26"/>
      <c r="G7" s="21">
        <f>(D7/'October 2015'!D7)-1</f>
        <v>-0.36160269881650253</v>
      </c>
      <c r="H7" s="21">
        <f>(E7/'October 2015'!E7)-1</f>
        <v>-5.9957800961200514E-2</v>
      </c>
      <c r="J7" s="37"/>
      <c r="K7" s="37"/>
    </row>
    <row r="8" spans="1:11" x14ac:dyDescent="0.25">
      <c r="A8" s="24" t="s">
        <v>10</v>
      </c>
      <c r="B8">
        <v>5</v>
      </c>
      <c r="D8" s="25">
        <f>SUM('Week of Oct 3rd:Week of October 31st'!D7)</f>
        <v>2509075.1</v>
      </c>
      <c r="E8" s="25">
        <f>SUM('Week of Oct 3rd:Week of October 31st'!E7)</f>
        <v>1281220.1499999999</v>
      </c>
      <c r="F8" s="26"/>
      <c r="G8" s="21">
        <f>(D8/'October 2015'!D8)-1</f>
        <v>2.7364334130810075E-2</v>
      </c>
      <c r="H8" s="21">
        <f>(E8/'October 2015'!E8)-1</f>
        <v>-4.4144826343646693E-2</v>
      </c>
      <c r="J8" s="37"/>
      <c r="K8" s="37"/>
    </row>
    <row r="9" spans="1:11" x14ac:dyDescent="0.25">
      <c r="A9" s="24" t="s">
        <v>11</v>
      </c>
      <c r="B9">
        <v>6</v>
      </c>
      <c r="D9" s="25">
        <f>SUM('Week of Oct 3rd:Week of October 31st'!D8)</f>
        <v>11034177</v>
      </c>
      <c r="E9" s="25">
        <f>SUM('Week of Oct 3rd:Week of October 31st'!E8)</f>
        <v>5366449.2</v>
      </c>
      <c r="F9" s="26"/>
      <c r="G9" s="21">
        <f>(D9/'October 2015'!D9)-1</f>
        <v>-5.3610247153112689E-2</v>
      </c>
      <c r="H9" s="21">
        <f>(E9/'October 2015'!E9)-1</f>
        <v>-4.2968412554672653E-2</v>
      </c>
      <c r="J9" s="37"/>
      <c r="K9" s="37"/>
    </row>
    <row r="10" spans="1:11" x14ac:dyDescent="0.25">
      <c r="A10" s="24" t="s">
        <v>12</v>
      </c>
      <c r="B10">
        <v>7</v>
      </c>
      <c r="D10" s="25">
        <f>SUM('Week of Oct 3rd:Week of October 31st'!D9)</f>
        <v>11689.3</v>
      </c>
      <c r="E10" s="25">
        <f>SUM('Week of Oct 3rd:Week of October 31st'!E9)</f>
        <v>4205.6000000000004</v>
      </c>
      <c r="F10" s="26"/>
      <c r="G10" s="21">
        <f>(D10/'October 2015'!D10)-1</f>
        <v>-0.10283135442969971</v>
      </c>
      <c r="H10" s="21">
        <f>(E10/'October 2015'!E10)-1</f>
        <v>0.14307458143074592</v>
      </c>
      <c r="J10" s="37"/>
      <c r="K10" s="37"/>
    </row>
    <row r="11" spans="1:11" x14ac:dyDescent="0.25">
      <c r="A11" s="24" t="s">
        <v>13</v>
      </c>
      <c r="B11">
        <v>8</v>
      </c>
      <c r="D11" s="25">
        <f>SUM('Week of Oct 3rd:Week of October 31st'!D10)</f>
        <v>1384337.5</v>
      </c>
      <c r="E11" s="25">
        <f>SUM('Week of Oct 3rd:Week of October 31st'!E10)</f>
        <v>502411.7</v>
      </c>
      <c r="F11" s="26"/>
      <c r="G11" s="21">
        <f>(D11/'October 2015'!D11)-1</f>
        <v>0.48678517594078796</v>
      </c>
      <c r="H11" s="21">
        <f>(E11/'October 2015'!E11)-1</f>
        <v>0.51956538538489783</v>
      </c>
      <c r="J11" s="37"/>
      <c r="K11" s="37"/>
    </row>
    <row r="12" spans="1:11" x14ac:dyDescent="0.25">
      <c r="A12" s="24" t="s">
        <v>14</v>
      </c>
      <c r="B12">
        <v>9</v>
      </c>
      <c r="D12" s="25">
        <f>SUM('Week of Oct 3rd:Week of October 31st'!D11)</f>
        <v>415151.79999999993</v>
      </c>
      <c r="E12" s="25">
        <f>SUM('Week of Oct 3rd:Week of October 31st'!E11)</f>
        <v>153486.20000000001</v>
      </c>
      <c r="F12" s="26"/>
      <c r="G12" s="21">
        <f>(D12/'October 2015'!D12)-1</f>
        <v>-0.11897808267203069</v>
      </c>
      <c r="H12" s="21">
        <f>(E12/'October 2015'!E12)-1</f>
        <v>-0.17872212119566322</v>
      </c>
      <c r="J12" s="37"/>
      <c r="K12" s="37"/>
    </row>
    <row r="13" spans="1:11" x14ac:dyDescent="0.25">
      <c r="A13" s="24" t="s">
        <v>15</v>
      </c>
      <c r="B13">
        <v>10</v>
      </c>
      <c r="D13" s="25">
        <f>SUM('Week of Oct 3rd:Week of October 31st'!D12)</f>
        <v>662056.5</v>
      </c>
      <c r="E13" s="25">
        <f>SUM('Week of Oct 3rd:Week of October 31st'!E12)</f>
        <v>419765.85</v>
      </c>
      <c r="F13" s="26"/>
      <c r="G13" s="21">
        <f>(D13/'October 2015'!D13)-1</f>
        <v>-0.15067247016606777</v>
      </c>
      <c r="H13" s="21">
        <f>(E13/'October 2015'!E13)-1</f>
        <v>3.3137415870778675E-2</v>
      </c>
      <c r="J13" s="37"/>
      <c r="K13" s="37"/>
    </row>
    <row r="14" spans="1:11" x14ac:dyDescent="0.25">
      <c r="A14" s="24" t="s">
        <v>16</v>
      </c>
      <c r="B14">
        <v>11</v>
      </c>
      <c r="D14" s="25">
        <f>SUM('Week of Oct 3rd:Week of October 31st'!D13)</f>
        <v>3751428.45</v>
      </c>
      <c r="E14" s="25">
        <f>SUM('Week of Oct 3rd:Week of October 31st'!E13)</f>
        <v>1459286.1500000001</v>
      </c>
      <c r="F14" s="26"/>
      <c r="G14" s="21">
        <f>(D14/'October 2015'!D14)-1</f>
        <v>-0.28810251344741455</v>
      </c>
      <c r="H14" s="21">
        <f>(E14/'October 2015'!E14)-1</f>
        <v>-0.14739088940570977</v>
      </c>
      <c r="J14" s="37"/>
      <c r="K14" s="37"/>
    </row>
    <row r="15" spans="1:11" x14ac:dyDescent="0.25">
      <c r="A15" s="24" t="s">
        <v>17</v>
      </c>
      <c r="B15">
        <v>12</v>
      </c>
      <c r="D15" s="25">
        <f>SUM('Week of Oct 3rd:Week of October 31st'!D14)</f>
        <v>105983.49999999999</v>
      </c>
      <c r="E15" s="25">
        <f>SUM('Week of Oct 3rd:Week of October 31st'!E14)</f>
        <v>64689.45</v>
      </c>
      <c r="F15" s="26"/>
      <c r="G15" s="21">
        <f>(D15/'October 2015'!D15)-1</f>
        <v>0.31639351388949266</v>
      </c>
      <c r="H15" s="21">
        <f>(E15/'October 2015'!E15)-1</f>
        <v>0.37599946397462825</v>
      </c>
      <c r="J15" s="37"/>
      <c r="K15" s="37"/>
    </row>
    <row r="16" spans="1:11" x14ac:dyDescent="0.25">
      <c r="A16" s="24" t="s">
        <v>18</v>
      </c>
      <c r="B16">
        <v>13</v>
      </c>
      <c r="D16" s="25">
        <f>SUM('Week of Oct 3rd:Week of October 31st'!D15)</f>
        <v>9840068.4000000004</v>
      </c>
      <c r="E16" s="25">
        <f>SUM('Week of Oct 3rd:Week of October 31st'!E15)</f>
        <v>7342505.0999999996</v>
      </c>
      <c r="F16" s="26"/>
      <c r="G16" s="21">
        <f>(D16/'October 2015'!D16)-1</f>
        <v>-0.32444985576486796</v>
      </c>
      <c r="H16" s="21">
        <f>(E16/'October 2015'!E16)-1</f>
        <v>0.12852667221945957</v>
      </c>
      <c r="J16" s="37"/>
      <c r="K16" s="37"/>
    </row>
    <row r="17" spans="1:11" x14ac:dyDescent="0.25">
      <c r="A17" s="24" t="s">
        <v>19</v>
      </c>
      <c r="B17">
        <v>14</v>
      </c>
      <c r="D17" s="25">
        <f>SUM('Week of Oct 3rd:Week of October 31st'!D16)</f>
        <v>217744.3</v>
      </c>
      <c r="E17" s="25">
        <f>SUM('Week of Oct 3rd:Week of October 31st'!E16)</f>
        <v>69985.650000000009</v>
      </c>
      <c r="F17" s="26"/>
      <c r="G17" s="21">
        <f>(D17/'October 2015'!D17)-1</f>
        <v>1.7953752306967066</v>
      </c>
      <c r="H17" s="21">
        <f>(E17/'October 2015'!E17)-1</f>
        <v>0.44371602059161197</v>
      </c>
      <c r="J17" s="37"/>
      <c r="K17" s="37"/>
    </row>
    <row r="18" spans="1:11" x14ac:dyDescent="0.25">
      <c r="A18" s="24" t="s">
        <v>20</v>
      </c>
      <c r="B18">
        <v>15</v>
      </c>
      <c r="D18" s="25">
        <f>SUM('Week of Oct 3rd:Week of October 31st'!D17)</f>
        <v>0</v>
      </c>
      <c r="E18" s="25">
        <f>SUM('Week of Oct 3rd:Week of October 31st'!E17)</f>
        <v>0</v>
      </c>
      <c r="F18" s="26"/>
      <c r="G18" s="21" t="e">
        <f>(D18/'October 2015'!D18)-1</f>
        <v>#DIV/0!</v>
      </c>
      <c r="H18" s="21" t="e">
        <f>(E18/'October 2015'!E18)-1</f>
        <v>#DIV/0!</v>
      </c>
      <c r="J18" s="37"/>
      <c r="K18" s="37"/>
    </row>
    <row r="19" spans="1:11" x14ac:dyDescent="0.25">
      <c r="A19" s="24" t="s">
        <v>21</v>
      </c>
      <c r="B19">
        <v>16</v>
      </c>
      <c r="D19" s="25">
        <f>SUM('Week of Oct 3rd:Week of October 31st'!D18)</f>
        <v>4073134.1</v>
      </c>
      <c r="E19" s="25">
        <f>SUM('Week of Oct 3rd:Week of October 31st'!E18)</f>
        <v>2583463.75</v>
      </c>
      <c r="F19" s="26"/>
      <c r="G19" s="21">
        <f>(D19/'October 2015'!D19)-1</f>
        <v>-2.7064622248760273E-3</v>
      </c>
      <c r="H19" s="21">
        <f>(E19/'October 2015'!E19)-1</f>
        <v>0.30618045129812432</v>
      </c>
      <c r="J19" s="37"/>
      <c r="K19" s="37"/>
    </row>
    <row r="20" spans="1:11" x14ac:dyDescent="0.25">
      <c r="A20" s="24" t="s">
        <v>22</v>
      </c>
      <c r="B20">
        <v>17</v>
      </c>
      <c r="D20" s="25">
        <f>SUM('Week of Oct 3rd:Week of October 31st'!D19)</f>
        <v>641641</v>
      </c>
      <c r="E20" s="25">
        <f>SUM('Week of Oct 3rd:Week of October 31st'!E19)</f>
        <v>619350.54999999993</v>
      </c>
      <c r="F20" s="26"/>
      <c r="G20" s="21">
        <f>(D20/'October 2015'!D20)-1</f>
        <v>-0.41223129345921927</v>
      </c>
      <c r="H20" s="21">
        <f>(E20/'October 2015'!E20)-1</f>
        <v>5.1833425465266147E-2</v>
      </c>
      <c r="J20" s="37"/>
      <c r="K20" s="37"/>
    </row>
    <row r="21" spans="1:11" x14ac:dyDescent="0.25">
      <c r="A21" s="24" t="s">
        <v>23</v>
      </c>
      <c r="B21">
        <v>18</v>
      </c>
      <c r="D21" s="25">
        <f>SUM('Week of Oct 3rd:Week of October 31st'!D20)</f>
        <v>545757.1</v>
      </c>
      <c r="E21" s="25">
        <f>SUM('Week of Oct 3rd:Week of October 31st'!E20)</f>
        <v>237153.34999999998</v>
      </c>
      <c r="F21" s="26"/>
      <c r="G21" s="21">
        <f>(D21/'October 2015'!D21)-1</f>
        <v>0.21006971551636644</v>
      </c>
      <c r="H21" s="21">
        <f>(E21/'October 2015'!E21)-1</f>
        <v>0.30110374173825849</v>
      </c>
      <c r="J21" s="37"/>
      <c r="K21" s="37"/>
    </row>
    <row r="22" spans="1:11" x14ac:dyDescent="0.25">
      <c r="A22" s="24" t="s">
        <v>24</v>
      </c>
      <c r="B22">
        <v>19</v>
      </c>
      <c r="D22" s="25">
        <f>SUM('Week of Oct 3rd:Week of October 31st'!D21)</f>
        <v>54215.700000000004</v>
      </c>
      <c r="E22" s="25">
        <f>SUM('Week of Oct 3rd:Week of October 31st'!E21)</f>
        <v>29172.590000000004</v>
      </c>
      <c r="F22" s="26"/>
      <c r="G22" s="21">
        <f>(D22/'October 2015'!D22)-1</f>
        <v>-0.53606697868964892</v>
      </c>
      <c r="H22" s="21">
        <f>(E22/'October 2015'!E22)-1</f>
        <v>2.4689055381686753E-2</v>
      </c>
      <c r="J22" s="37"/>
      <c r="K22" s="37"/>
    </row>
    <row r="23" spans="1:11" x14ac:dyDescent="0.25">
      <c r="A23" s="24" t="s">
        <v>25</v>
      </c>
      <c r="B23">
        <v>20</v>
      </c>
      <c r="D23" s="25">
        <f>SUM('Week of Oct 3rd:Week of October 31st'!D22)</f>
        <v>44941.399999999994</v>
      </c>
      <c r="E23" s="25">
        <f>SUM('Week of Oct 3rd:Week of October 31st'!E22)</f>
        <v>20547.099999999999</v>
      </c>
      <c r="F23" s="26"/>
      <c r="G23" s="21">
        <f>(D23/'October 2015'!D23)-1</f>
        <v>0.25891211420055682</v>
      </c>
      <c r="H23" s="21">
        <f>(E23/'October 2015'!E23)-1</f>
        <v>9.2509537545361509E-2</v>
      </c>
      <c r="J23" s="37"/>
      <c r="K23" s="37"/>
    </row>
    <row r="24" spans="1:11" x14ac:dyDescent="0.25">
      <c r="A24" s="24" t="s">
        <v>26</v>
      </c>
      <c r="B24">
        <v>21</v>
      </c>
      <c r="D24" s="25">
        <f>SUM('Week of Oct 3rd:Week of October 31st'!D23)</f>
        <v>21541.100000000002</v>
      </c>
      <c r="E24" s="25">
        <f>SUM('Week of Oct 3rd:Week of October 31st'!E23)</f>
        <v>10044.65</v>
      </c>
      <c r="F24" s="26"/>
      <c r="G24" s="21">
        <f>(D24/'October 2015'!D24)-1</f>
        <v>-0.23165464033357464</v>
      </c>
      <c r="H24" s="21">
        <f>(E24/'October 2015'!E24)-1</f>
        <v>0.1620910268869451</v>
      </c>
      <c r="J24" s="37"/>
      <c r="K24" s="37"/>
    </row>
    <row r="25" spans="1:11" x14ac:dyDescent="0.25">
      <c r="A25" s="24" t="s">
        <v>27</v>
      </c>
      <c r="B25">
        <v>22</v>
      </c>
      <c r="D25" s="25">
        <f>SUM('Week of Oct 3rd:Week of October 31st'!D24)</f>
        <v>15815.8</v>
      </c>
      <c r="E25" s="25">
        <f>SUM('Week of Oct 3rd:Week of October 31st'!E24)</f>
        <v>3961.6499999999996</v>
      </c>
      <c r="F25" s="26"/>
      <c r="G25" s="21">
        <f>(D25/'October 2015'!D25)-1</f>
        <v>-0.34744685767097971</v>
      </c>
      <c r="H25" s="21">
        <f>(E25/'October 2015'!E25)-1</f>
        <v>-9.5998722146793503E-2</v>
      </c>
      <c r="J25" s="37"/>
      <c r="K25" s="37"/>
    </row>
    <row r="26" spans="1:11" x14ac:dyDescent="0.25">
      <c r="A26" s="24" t="s">
        <v>28</v>
      </c>
      <c r="B26">
        <v>23</v>
      </c>
      <c r="D26" s="25">
        <f>SUM('Week of Oct 3rd:Week of October 31st'!D25)</f>
        <v>74831.399999999994</v>
      </c>
      <c r="E26" s="25">
        <f>SUM('Week of Oct 3rd:Week of October 31st'!E25)</f>
        <v>26951.75</v>
      </c>
      <c r="F26" s="26"/>
      <c r="G26" s="21">
        <f>(D26/'October 2015'!D26)-1</f>
        <v>-8.6414779220018278E-2</v>
      </c>
      <c r="H26" s="21">
        <f>(E26/'October 2015'!E26)-1</f>
        <v>0.11630570293699805</v>
      </c>
      <c r="J26" s="37"/>
      <c r="K26" s="37"/>
    </row>
    <row r="27" spans="1:11" x14ac:dyDescent="0.25">
      <c r="A27" s="24" t="s">
        <v>29</v>
      </c>
      <c r="B27">
        <v>24</v>
      </c>
      <c r="D27" s="25">
        <f>SUM('Week of Oct 3rd:Week of October 31st'!D26)</f>
        <v>15637.3</v>
      </c>
      <c r="E27" s="25">
        <f>SUM('Week of Oct 3rd:Week of October 31st'!E26)</f>
        <v>5245.7999999999993</v>
      </c>
      <c r="F27" s="26"/>
      <c r="G27" s="21">
        <f>(D27/'October 2015'!D27)-1</f>
        <v>1.6141326278975576E-3</v>
      </c>
      <c r="H27" s="21">
        <f>(E27/'October 2015'!E27)-1</f>
        <v>-0.62348330695606302</v>
      </c>
      <c r="J27" s="37"/>
      <c r="K27" s="37"/>
    </row>
    <row r="28" spans="1:11" x14ac:dyDescent="0.25">
      <c r="A28" s="24" t="s">
        <v>30</v>
      </c>
      <c r="B28">
        <v>25</v>
      </c>
      <c r="D28" s="25">
        <f>SUM('Week of Oct 3rd:Week of October 31st'!D27)</f>
        <v>14082.599999999999</v>
      </c>
      <c r="E28" s="25">
        <f>SUM('Week of Oct 3rd:Week of October 31st'!E27)</f>
        <v>8370.25</v>
      </c>
      <c r="F28" s="26"/>
      <c r="G28" s="21">
        <f>(D28/'October 2015'!D28)-1</f>
        <v>-0.46347707816625339</v>
      </c>
      <c r="H28" s="21">
        <f>(E28/'October 2015'!E28)-1</f>
        <v>-0.73583634335200099</v>
      </c>
      <c r="J28" s="37"/>
      <c r="K28" s="37"/>
    </row>
    <row r="29" spans="1:11" x14ac:dyDescent="0.25">
      <c r="A29" s="24" t="s">
        <v>31</v>
      </c>
      <c r="B29">
        <v>26</v>
      </c>
      <c r="D29" s="25">
        <f>SUM('Week of Oct 3rd:Week of October 31st'!D28)</f>
        <v>32462.5</v>
      </c>
      <c r="E29" s="25">
        <f>SUM('Week of Oct 3rd:Week of October 31st'!E28)</f>
        <v>21869.050000000003</v>
      </c>
      <c r="F29" s="26"/>
      <c r="G29" s="21">
        <f>(D29/'October 2015'!D29)-1</f>
        <v>-0.45478379458722284</v>
      </c>
      <c r="H29" s="21">
        <f>(E29/'October 2015'!E29)-1</f>
        <v>-0.36628532018905047</v>
      </c>
      <c r="J29" s="37"/>
      <c r="K29" s="37"/>
    </row>
    <row r="30" spans="1:11" x14ac:dyDescent="0.25">
      <c r="A30" s="24" t="s">
        <v>32</v>
      </c>
      <c r="B30">
        <v>27</v>
      </c>
      <c r="D30" s="25">
        <f>SUM('Week of Oct 3rd:Week of October 31st'!D29)</f>
        <v>508172</v>
      </c>
      <c r="E30" s="25">
        <f>SUM('Week of Oct 3rd:Week of October 31st'!E29)</f>
        <v>277664.8</v>
      </c>
      <c r="F30" s="26"/>
      <c r="G30" s="21">
        <f>(D30/'October 2015'!D30)-1</f>
        <v>-3.3779647030638627E-2</v>
      </c>
      <c r="H30" s="21">
        <f>(E30/'October 2015'!E30)-1</f>
        <v>9.6617235621316189E-2</v>
      </c>
      <c r="J30" s="37"/>
      <c r="K30" s="37"/>
    </row>
    <row r="31" spans="1:11" x14ac:dyDescent="0.25">
      <c r="A31" s="24" t="s">
        <v>33</v>
      </c>
      <c r="B31">
        <v>28</v>
      </c>
      <c r="D31" s="25">
        <f>SUM('Week of Oct 3rd:Week of October 31st'!D30)</f>
        <v>309556.09999999998</v>
      </c>
      <c r="E31" s="25">
        <f>SUM('Week of Oct 3rd:Week of October 31st'!E30)</f>
        <v>79550.100000000006</v>
      </c>
      <c r="F31" s="26"/>
      <c r="G31" s="21">
        <f>(D31/'October 2015'!D31)-1</f>
        <v>0.40940382323132507</v>
      </c>
      <c r="H31" s="21">
        <f>(E31/'October 2015'!E31)-1</f>
        <v>6.9269201456516383E-2</v>
      </c>
      <c r="J31" s="37"/>
      <c r="K31" s="37"/>
    </row>
    <row r="32" spans="1:11" x14ac:dyDescent="0.25">
      <c r="A32" s="24" t="s">
        <v>34</v>
      </c>
      <c r="B32">
        <v>29</v>
      </c>
      <c r="D32" s="25">
        <f>SUM('Week of Oct 3rd:Week of October 31st'!D31)</f>
        <v>8306226.5999999996</v>
      </c>
      <c r="E32" s="25">
        <f>SUM('Week of Oct 3rd:Week of October 31st'!E31)</f>
        <v>5284362.3</v>
      </c>
      <c r="F32" s="26"/>
      <c r="G32" s="21">
        <f>(D32/'October 2015'!D32)-1</f>
        <v>0.13859789401324529</v>
      </c>
      <c r="H32" s="21">
        <f>(E32/'October 2015'!E32)-1</f>
        <v>0.32576432511945153</v>
      </c>
      <c r="J32" s="37"/>
      <c r="K32" s="37"/>
    </row>
    <row r="33" spans="1:11" x14ac:dyDescent="0.25">
      <c r="A33" s="24" t="s">
        <v>35</v>
      </c>
      <c r="B33">
        <v>30</v>
      </c>
      <c r="D33" s="25">
        <f>SUM('Week of Oct 3rd:Week of October 31st'!D32)</f>
        <v>17649.099999999999</v>
      </c>
      <c r="E33" s="25">
        <f>SUM('Week of Oct 3rd:Week of October 31st'!E32)</f>
        <v>7050.0499999999993</v>
      </c>
      <c r="F33" s="26"/>
      <c r="G33" s="21">
        <f>(D33/'October 2015'!D33)-1</f>
        <v>-0.37000574698283406</v>
      </c>
      <c r="H33" s="21">
        <f>(E33/'October 2015'!E33)-1</f>
        <v>-0.38942103667778127</v>
      </c>
      <c r="J33" s="37"/>
      <c r="K33" s="37"/>
    </row>
    <row r="34" spans="1:11" x14ac:dyDescent="0.25">
      <c r="A34" s="24" t="s">
        <v>36</v>
      </c>
      <c r="B34">
        <v>31</v>
      </c>
      <c r="D34" s="25">
        <f>SUM('Week of Oct 3rd:Week of October 31st'!D33)</f>
        <v>924770.02</v>
      </c>
      <c r="E34" s="25">
        <f>SUM('Week of Oct 3rd:Week of October 31st'!E33)</f>
        <v>343800.8</v>
      </c>
      <c r="F34" s="26"/>
      <c r="G34" s="21">
        <f>(D34/'October 2015'!D34)-1</f>
        <v>-0.1278502787263206</v>
      </c>
      <c r="H34" s="21">
        <f>(E34/'October 2015'!E34)-1</f>
        <v>1.2442590103647122E-2</v>
      </c>
      <c r="J34" s="37"/>
      <c r="K34" s="37"/>
    </row>
    <row r="35" spans="1:11" x14ac:dyDescent="0.25">
      <c r="A35" s="24" t="s">
        <v>37</v>
      </c>
      <c r="B35">
        <v>32</v>
      </c>
      <c r="D35" s="25">
        <f>SUM('Week of Oct 3rd:Week of October 31st'!D34)</f>
        <v>59647</v>
      </c>
      <c r="E35" s="25">
        <f>SUM('Week of Oct 3rd:Week of October 31st'!E34)</f>
        <v>6686.05</v>
      </c>
      <c r="F35" s="26"/>
      <c r="G35" s="21">
        <f>(D35/'October 2015'!D35)-1</f>
        <v>0.39663339397813524</v>
      </c>
      <c r="H35" s="21">
        <f>(E35/'October 2015'!E35)-1</f>
        <v>-0.75782200811359024</v>
      </c>
      <c r="J35" s="37"/>
      <c r="K35" s="37"/>
    </row>
    <row r="36" spans="1:11" x14ac:dyDescent="0.25">
      <c r="A36" s="24" t="s">
        <v>38</v>
      </c>
      <c r="B36">
        <v>33</v>
      </c>
      <c r="D36" s="25">
        <f>SUM('Week of Oct 3rd:Week of October 31st'!D35)</f>
        <v>14305.900000000001</v>
      </c>
      <c r="E36" s="25">
        <f>SUM('Week of Oct 3rd:Week of October 31st'!E35)</f>
        <v>9443</v>
      </c>
      <c r="F36" s="26"/>
      <c r="G36" s="21">
        <f>(D36/'October 2015'!D36)-1</f>
        <v>-0.51342793200323777</v>
      </c>
      <c r="H36" s="21">
        <f>(E36/'October 2015'!E36)-1</f>
        <v>8.1883070013633708E-2</v>
      </c>
      <c r="J36" s="37"/>
      <c r="K36" s="37"/>
    </row>
    <row r="37" spans="1:11" x14ac:dyDescent="0.25">
      <c r="A37" s="24" t="s">
        <v>39</v>
      </c>
      <c r="B37">
        <v>34</v>
      </c>
      <c r="D37" s="25">
        <f>SUM('Week of Oct 3rd:Week of October 31st'!D36)</f>
        <v>2306.5</v>
      </c>
      <c r="E37" s="25">
        <f>SUM('Week of Oct 3rd:Week of October 31st'!E36)</f>
        <v>455</v>
      </c>
      <c r="F37" s="26"/>
      <c r="G37" s="21">
        <f>(D37/'October 2015'!D37)-1</f>
        <v>-0.96027392305559234</v>
      </c>
      <c r="H37" s="21">
        <f>(E37/'October 2015'!E37)-1</f>
        <v>-0.81583793738489874</v>
      </c>
      <c r="J37" s="37"/>
      <c r="K37" s="37"/>
    </row>
    <row r="38" spans="1:11" x14ac:dyDescent="0.25">
      <c r="A38" s="24" t="s">
        <v>40</v>
      </c>
      <c r="B38">
        <v>35</v>
      </c>
      <c r="D38" s="25">
        <f>SUM('Week of Oct 3rd:Week of October 31st'!D37)</f>
        <v>3390743.3</v>
      </c>
      <c r="E38" s="25">
        <f>SUM('Week of Oct 3rd:Week of October 31st'!E37)</f>
        <v>1437949.45</v>
      </c>
      <c r="F38" s="26"/>
      <c r="G38" s="21">
        <f>(D38/'October 2015'!D38)-1</f>
        <v>0.92355641507261099</v>
      </c>
      <c r="H38" s="21">
        <f>(E38/'October 2015'!E38)-1</f>
        <v>1.3446299116974485</v>
      </c>
      <c r="J38" s="37"/>
      <c r="K38" s="37"/>
    </row>
    <row r="39" spans="1:11" x14ac:dyDescent="0.25">
      <c r="A39" s="24" t="s">
        <v>41</v>
      </c>
      <c r="B39">
        <v>36</v>
      </c>
      <c r="D39" s="25">
        <f>SUM('Week of Oct 3rd:Week of October 31st'!D38)</f>
        <v>6846310.4799999995</v>
      </c>
      <c r="E39" s="25">
        <f>SUM('Week of Oct 3rd:Week of October 31st'!E38)</f>
        <v>3173022.09</v>
      </c>
      <c r="F39" s="26"/>
      <c r="G39" s="21">
        <f>(D39/'October 2015'!D39)-1</f>
        <v>0.13813022328999236</v>
      </c>
      <c r="H39" s="21">
        <f>(E39/'October 2015'!E39)-1</f>
        <v>0.47713358659969352</v>
      </c>
      <c r="J39" s="37"/>
      <c r="K39" s="37"/>
    </row>
    <row r="40" spans="1:11" x14ac:dyDescent="0.25">
      <c r="A40" s="24" t="s">
        <v>42</v>
      </c>
      <c r="B40">
        <v>37</v>
      </c>
      <c r="D40" s="25">
        <f>SUM('Week of Oct 3rd:Week of October 31st'!D39)</f>
        <v>809016.6</v>
      </c>
      <c r="E40" s="25">
        <f>SUM('Week of Oct 3rd:Week of October 31st'!E39)</f>
        <v>730429</v>
      </c>
      <c r="F40" s="26"/>
      <c r="G40" s="21">
        <f>(D40/'October 2015'!D40)-1</f>
        <v>-0.11066565914152093</v>
      </c>
      <c r="H40" s="21">
        <f>(E40/'October 2015'!E40)-1</f>
        <v>0.48581705200295588</v>
      </c>
      <c r="J40" s="37"/>
      <c r="K40" s="37"/>
    </row>
    <row r="41" spans="1:11" x14ac:dyDescent="0.25">
      <c r="A41" s="24" t="s">
        <v>43</v>
      </c>
      <c r="B41">
        <v>38</v>
      </c>
      <c r="D41" s="25">
        <f>SUM('Week of Oct 3rd:Week of October 31st'!D40)</f>
        <v>110283.6</v>
      </c>
      <c r="E41" s="25">
        <f>SUM('Week of Oct 3rd:Week of October 31st'!E40)</f>
        <v>43333.85</v>
      </c>
      <c r="F41" s="26"/>
      <c r="G41" s="21">
        <f>(D41/'October 2015'!D41)-1</f>
        <v>0.45068769928546648</v>
      </c>
      <c r="H41" s="21">
        <f>(E41/'October 2015'!E41)-1</f>
        <v>0.27210052605622215</v>
      </c>
      <c r="J41" s="37"/>
      <c r="K41" s="37"/>
    </row>
    <row r="42" spans="1:11" x14ac:dyDescent="0.25">
      <c r="A42" s="24" t="s">
        <v>44</v>
      </c>
      <c r="B42">
        <v>39</v>
      </c>
      <c r="D42" s="25">
        <f>SUM('Week of Oct 3rd:Week of October 31st'!D41)</f>
        <v>7437.5</v>
      </c>
      <c r="E42" s="25">
        <f>SUM('Week of Oct 3rd:Week of October 31st'!E41)</f>
        <v>3368.4000000000005</v>
      </c>
      <c r="F42" s="26"/>
      <c r="G42" s="21">
        <f>(D42/'October 2015'!D42)-1</f>
        <v>0.25191469305997405</v>
      </c>
      <c r="H42" s="21">
        <f>(E42/'October 2015'!E42)-1</f>
        <v>6.5898770627976555E-2</v>
      </c>
      <c r="J42" s="37"/>
      <c r="K42" s="37"/>
    </row>
    <row r="43" spans="1:11" x14ac:dyDescent="0.25">
      <c r="A43" s="24" t="s">
        <v>45</v>
      </c>
      <c r="B43">
        <v>40</v>
      </c>
      <c r="D43" s="25">
        <f>SUM('Week of Oct 3rd:Week of October 31st'!D42)</f>
        <v>34447.699999999997</v>
      </c>
      <c r="E43" s="25">
        <f>SUM('Week of Oct 3rd:Week of October 31st'!E42)</f>
        <v>16601.55</v>
      </c>
      <c r="F43" s="26"/>
      <c r="G43" s="21">
        <f>(D43/'October 2015'!D43)-1</f>
        <v>0.11279198607059682</v>
      </c>
      <c r="H43" s="21">
        <f>(E43/'October 2015'!E43)-1</f>
        <v>-0.5250002503529978</v>
      </c>
      <c r="J43" s="37"/>
      <c r="K43" s="37"/>
    </row>
    <row r="44" spans="1:11" x14ac:dyDescent="0.25">
      <c r="A44" s="24" t="s">
        <v>46</v>
      </c>
      <c r="B44">
        <v>41</v>
      </c>
      <c r="D44" s="25">
        <f>SUM('Week of Oct 3rd:Week of October 31st'!D43)</f>
        <v>1712956.7000000002</v>
      </c>
      <c r="E44" s="25">
        <f>SUM('Week of Oct 3rd:Week of October 31st'!E43)</f>
        <v>725909.45</v>
      </c>
      <c r="F44" s="26"/>
      <c r="G44" s="21">
        <f>(D44/'October 2015'!D44)-1</f>
        <v>-5.8562984552787745E-2</v>
      </c>
      <c r="H44" s="21">
        <f>(E44/'October 2015'!E44)-1</f>
        <v>-0.29975427569740054</v>
      </c>
      <c r="J44" s="37"/>
      <c r="K44" s="37"/>
    </row>
    <row r="45" spans="1:11" x14ac:dyDescent="0.25">
      <c r="A45" s="24" t="s">
        <v>47</v>
      </c>
      <c r="B45">
        <v>42</v>
      </c>
      <c r="D45" s="25">
        <f>SUM('Week of Oct 3rd:Week of October 31st'!D44)</f>
        <v>1011374.21</v>
      </c>
      <c r="E45" s="25">
        <f>SUM('Week of Oct 3rd:Week of October 31st'!E44)</f>
        <v>507669.02</v>
      </c>
      <c r="F45" s="26"/>
      <c r="G45" s="21">
        <f>(D45/'October 2015'!D45)-1</f>
        <v>-0.23018737278719847</v>
      </c>
      <c r="H45" s="21">
        <f>(E45/'October 2015'!E45)-1</f>
        <v>-8.4513925008412594E-3</v>
      </c>
      <c r="J45" s="37"/>
      <c r="K45" s="37"/>
    </row>
    <row r="46" spans="1:11" x14ac:dyDescent="0.25">
      <c r="A46" s="24" t="s">
        <v>48</v>
      </c>
      <c r="B46">
        <v>43</v>
      </c>
      <c r="D46" s="25">
        <f>SUM('Week of Oct 3rd:Week of October 31st'!D45)</f>
        <v>819781.90000000014</v>
      </c>
      <c r="E46" s="25">
        <f>SUM('Week of Oct 3rd:Week of October 31st'!E45)</f>
        <v>424445.35</v>
      </c>
      <c r="F46" s="26"/>
      <c r="G46" s="21">
        <f>(D46/'October 2015'!D46)-1</f>
        <v>-0.49188860152296698</v>
      </c>
      <c r="H46" s="21">
        <f>(E46/'October 2015'!E46)-1</f>
        <v>-0.30892313022745066</v>
      </c>
      <c r="J46" s="37"/>
      <c r="K46" s="37"/>
    </row>
    <row r="47" spans="1:11" x14ac:dyDescent="0.25">
      <c r="A47" s="24" t="s">
        <v>49</v>
      </c>
      <c r="B47">
        <v>44</v>
      </c>
      <c r="D47" s="25">
        <f>SUM('Week of Oct 3rd:Week of October 31st'!D46)</f>
        <v>1172476.6500000001</v>
      </c>
      <c r="E47" s="25">
        <f>SUM('Week of Oct 3rd:Week of October 31st'!E46)</f>
        <v>628256.18000000005</v>
      </c>
      <c r="F47" s="26"/>
      <c r="G47" s="21">
        <f>(D47/'October 2015'!D47)-1</f>
        <v>0.18226818327117011</v>
      </c>
      <c r="H47" s="21">
        <f>(E47/'October 2015'!E47)-1</f>
        <v>0.85767518340388715</v>
      </c>
      <c r="J47" s="37"/>
      <c r="K47" s="37"/>
    </row>
    <row r="48" spans="1:11" x14ac:dyDescent="0.25">
      <c r="A48" s="24" t="s">
        <v>50</v>
      </c>
      <c r="B48">
        <v>45</v>
      </c>
      <c r="D48" s="25">
        <f>SUM('Week of Oct 3rd:Week of October 31st'!D47)</f>
        <v>415639.69999999995</v>
      </c>
      <c r="E48" s="25">
        <f>SUM('Week of Oct 3rd:Week of October 31st'!E47)</f>
        <v>226144.8</v>
      </c>
      <c r="F48" s="26"/>
      <c r="G48" s="21">
        <f>(D48/'October 2015'!D48)-1</f>
        <v>-0.41192386211061938</v>
      </c>
      <c r="H48" s="21">
        <f>(E48/'October 2015'!E48)-1</f>
        <v>-4.1603379532941021E-2</v>
      </c>
      <c r="J48" s="37"/>
      <c r="K48" s="37"/>
    </row>
    <row r="49" spans="1:11" x14ac:dyDescent="0.25">
      <c r="A49" s="24" t="s">
        <v>51</v>
      </c>
      <c r="B49">
        <v>46</v>
      </c>
      <c r="D49" s="25">
        <f>SUM('Week of Oct 3rd:Week of October 31st'!D48)</f>
        <v>969542.36999999988</v>
      </c>
      <c r="E49" s="25">
        <f>SUM('Week of Oct 3rd:Week of October 31st'!E48)</f>
        <v>549640</v>
      </c>
      <c r="F49" s="26"/>
      <c r="G49" s="21">
        <f>(D49/'October 2015'!D49)-1</f>
        <v>0.2083284577530935</v>
      </c>
      <c r="H49" s="21">
        <f>(E49/'October 2015'!E49)-1</f>
        <v>0.40582687668130313</v>
      </c>
      <c r="J49" s="37"/>
      <c r="K49" s="37"/>
    </row>
    <row r="50" spans="1:11" x14ac:dyDescent="0.25">
      <c r="A50" s="24" t="s">
        <v>52</v>
      </c>
      <c r="B50">
        <v>47</v>
      </c>
      <c r="D50" s="25">
        <f>SUM('Week of Oct 3rd:Week of October 31st'!D49)</f>
        <v>81857.3</v>
      </c>
      <c r="E50" s="25">
        <f>SUM('Week of Oct 3rd:Week of October 31st'!E49)</f>
        <v>38174.850000000006</v>
      </c>
      <c r="F50" s="26"/>
      <c r="G50" s="21">
        <f>(D50/'October 2015'!D50)-1</f>
        <v>-0.41949047368473302</v>
      </c>
      <c r="H50" s="21">
        <f>(E50/'October 2015'!E50)-1</f>
        <v>-0.16962185289796039</v>
      </c>
      <c r="J50" s="37"/>
      <c r="K50" s="37"/>
    </row>
    <row r="51" spans="1:11" x14ac:dyDescent="0.25">
      <c r="A51" s="24" t="s">
        <v>53</v>
      </c>
      <c r="B51">
        <v>48</v>
      </c>
      <c r="D51" s="25">
        <f>SUM('Week of Oct 3rd:Week of October 31st'!D50)</f>
        <v>7902568.5999999996</v>
      </c>
      <c r="E51" s="25">
        <f>SUM('Week of Oct 3rd:Week of October 31st'!E50)</f>
        <v>4091449.25</v>
      </c>
      <c r="F51" s="26"/>
      <c r="G51" s="21">
        <f>(D51/'October 2015'!D51)-1</f>
        <v>-2.0042678274452386E-2</v>
      </c>
      <c r="H51" s="21">
        <f>(E51/'October 2015'!E51)-1</f>
        <v>-8.0095265225438528E-2</v>
      </c>
      <c r="J51" s="37"/>
      <c r="K51" s="37"/>
    </row>
    <row r="52" spans="1:11" x14ac:dyDescent="0.25">
      <c r="A52" s="24" t="s">
        <v>54</v>
      </c>
      <c r="B52">
        <v>49</v>
      </c>
      <c r="D52" s="25">
        <f>SUM('Week of Oct 3rd:Week of October 31st'!D51)</f>
        <v>2264987.2000000002</v>
      </c>
      <c r="E52" s="25">
        <f>SUM('Week of Oct 3rd:Week of October 31st'!E51)</f>
        <v>950061.70000000007</v>
      </c>
      <c r="F52" s="26"/>
      <c r="G52" s="21">
        <f>(D52/'October 2015'!D52)-1</f>
        <v>-5.1014720290350146E-2</v>
      </c>
      <c r="H52" s="21">
        <f>(E52/'October 2015'!E52)-1</f>
        <v>7.3566229869977073E-2</v>
      </c>
      <c r="J52" s="37"/>
      <c r="K52" s="37"/>
    </row>
    <row r="53" spans="1:11" x14ac:dyDescent="0.25">
      <c r="A53" s="24" t="s">
        <v>55</v>
      </c>
      <c r="B53">
        <v>50</v>
      </c>
      <c r="D53" s="25">
        <f>SUM('Week of Oct 3rd:Week of October 31st'!D52)</f>
        <v>8680415.8000000007</v>
      </c>
      <c r="E53" s="25">
        <f>SUM('Week of Oct 3rd:Week of October 31st'!E52)</f>
        <v>4114409.7800000003</v>
      </c>
      <c r="F53" s="26"/>
      <c r="G53" s="21">
        <f>(D53/'October 2015'!D53)-1</f>
        <v>-0.17584772628608769</v>
      </c>
      <c r="H53" s="21">
        <f>(E53/'October 2015'!E53)-1</f>
        <v>-5.6446657973493353E-2</v>
      </c>
      <c r="J53" s="37"/>
      <c r="K53" s="37"/>
    </row>
    <row r="54" spans="1:11" x14ac:dyDescent="0.25">
      <c r="A54" s="24" t="s">
        <v>56</v>
      </c>
      <c r="B54">
        <v>51</v>
      </c>
      <c r="D54" s="25">
        <f>SUM('Week of Oct 3rd:Week of October 31st'!D53)</f>
        <v>1636164.6</v>
      </c>
      <c r="E54" s="25">
        <f>SUM('Week of Oct 3rd:Week of October 31st'!E53)</f>
        <v>934609.89999999991</v>
      </c>
      <c r="F54" s="26"/>
      <c r="G54" s="21">
        <f>(D54/'October 2015'!D54)-1</f>
        <v>-0.20887902375822209</v>
      </c>
      <c r="H54" s="21">
        <f>(E54/'October 2015'!E54)-1</f>
        <v>1.6054435849795379E-2</v>
      </c>
      <c r="J54" s="37"/>
      <c r="K54" s="37"/>
    </row>
    <row r="55" spans="1:11" x14ac:dyDescent="0.25">
      <c r="A55" s="24" t="s">
        <v>57</v>
      </c>
      <c r="B55">
        <v>52</v>
      </c>
      <c r="D55" s="25">
        <f>SUM('Week of Oct 3rd:Week of October 31st'!D54)</f>
        <v>6011970.2999999998</v>
      </c>
      <c r="E55" s="25">
        <f>SUM('Week of Oct 3rd:Week of October 31st'!E54)</f>
        <v>2918679.4000000004</v>
      </c>
      <c r="F55" s="26"/>
      <c r="G55" s="21">
        <f>(D55/'October 2015'!D55)-1</f>
        <v>3.8209941075078024E-2</v>
      </c>
      <c r="H55" s="21">
        <f>(E55/'October 2015'!E55)-1</f>
        <v>0.10140162808740016</v>
      </c>
      <c r="J55" s="37"/>
      <c r="K55" s="37"/>
    </row>
    <row r="56" spans="1:11" x14ac:dyDescent="0.25">
      <c r="A56" s="24" t="s">
        <v>58</v>
      </c>
      <c r="B56">
        <v>53</v>
      </c>
      <c r="D56" s="25">
        <f>SUM('Week of Oct 3rd:Week of October 31st'!D55)</f>
        <v>1996255.3</v>
      </c>
      <c r="E56" s="25">
        <f>SUM('Week of Oct 3rd:Week of October 31st'!E55)</f>
        <v>942997.65</v>
      </c>
      <c r="F56" s="26"/>
      <c r="G56" s="21">
        <f>(D56/'October 2015'!D56)-1</f>
        <v>-3.55913458929209E-2</v>
      </c>
      <c r="H56" s="21">
        <f>(E56/'October 2015'!E56)-1</f>
        <v>-0.35116638282132007</v>
      </c>
      <c r="J56" s="37"/>
      <c r="K56" s="37"/>
    </row>
    <row r="57" spans="1:11" x14ac:dyDescent="0.25">
      <c r="A57" s="24" t="s">
        <v>59</v>
      </c>
      <c r="B57">
        <v>54</v>
      </c>
      <c r="D57" s="25">
        <f>SUM('Week of Oct 3rd:Week of October 31st'!D56)</f>
        <v>132244</v>
      </c>
      <c r="E57" s="25">
        <f>SUM('Week of Oct 3rd:Week of October 31st'!E56)</f>
        <v>48120.45</v>
      </c>
      <c r="F57" s="26"/>
      <c r="G57" s="21">
        <f>(D57/'October 2015'!D57)-1</f>
        <v>0.21029635988570994</v>
      </c>
      <c r="H57" s="21">
        <f>(E57/'October 2015'!E57)-1</f>
        <v>0.1552655681503079</v>
      </c>
      <c r="J57" s="37"/>
      <c r="K57" s="37"/>
    </row>
    <row r="58" spans="1:11" x14ac:dyDescent="0.25">
      <c r="A58" s="24" t="s">
        <v>60</v>
      </c>
      <c r="B58">
        <v>55</v>
      </c>
      <c r="D58" s="25">
        <f>SUM('Week of Oct 3rd:Week of October 31st'!D57)</f>
        <v>1809223.5000000002</v>
      </c>
      <c r="E58" s="25">
        <f>SUM('Week of Oct 3rd:Week of October 31st'!E57)</f>
        <v>952729.4</v>
      </c>
      <c r="F58" s="26"/>
      <c r="G58" s="21">
        <f>(D58/'October 2015'!D58)-1</f>
        <v>-7.9686084044445216E-2</v>
      </c>
      <c r="H58" s="21">
        <f>(E58/'October 2015'!E58)-1</f>
        <v>-2.6003682608655265E-2</v>
      </c>
      <c r="J58" s="37"/>
      <c r="K58" s="37"/>
    </row>
    <row r="59" spans="1:11" x14ac:dyDescent="0.25">
      <c r="A59" s="24" t="s">
        <v>61</v>
      </c>
      <c r="B59">
        <v>56</v>
      </c>
      <c r="D59" s="25">
        <f>SUM('Week of Oct 3rd:Week of October 31st'!D58)</f>
        <v>1056838.31</v>
      </c>
      <c r="E59" s="25">
        <f>SUM('Week of Oct 3rd:Week of October 31st'!E58)</f>
        <v>551971.35</v>
      </c>
      <c r="F59" s="26"/>
      <c r="G59" s="21">
        <f>(D59/'October 2015'!D59)-1</f>
        <v>-0.12548488607511776</v>
      </c>
      <c r="H59" s="21">
        <f>(E59/'October 2015'!E59)-1</f>
        <v>0.19749469804482578</v>
      </c>
      <c r="J59" s="37"/>
      <c r="K59" s="37"/>
    </row>
    <row r="60" spans="1:11" x14ac:dyDescent="0.25">
      <c r="A60" s="24" t="s">
        <v>62</v>
      </c>
      <c r="B60">
        <v>57</v>
      </c>
      <c r="D60" s="25">
        <f>SUM('Week of Oct 3rd:Week of October 31st'!D59)</f>
        <v>681176.3</v>
      </c>
      <c r="E60" s="25">
        <f>SUM('Week of Oct 3rd:Week of October 31st'!E59)</f>
        <v>461503.7</v>
      </c>
      <c r="F60" s="26"/>
      <c r="G60" s="21">
        <f>(D60/'October 2015'!D60)-1</f>
        <v>0.19439739397688571</v>
      </c>
      <c r="H60" s="21">
        <f>(E60/'October 2015'!E60)-1</f>
        <v>0.51544253112009342</v>
      </c>
      <c r="J60" s="37"/>
      <c r="K60" s="37"/>
    </row>
    <row r="61" spans="1:11" x14ac:dyDescent="0.25">
      <c r="A61" s="24" t="s">
        <v>63</v>
      </c>
      <c r="B61">
        <v>58</v>
      </c>
      <c r="D61" s="25">
        <f>SUM('Week of Oct 3rd:Week of October 31st'!D60)</f>
        <v>3425095.0900000003</v>
      </c>
      <c r="E61" s="25">
        <f>SUM('Week of Oct 3rd:Week of October 31st'!E60)</f>
        <v>1559608.4100000001</v>
      </c>
      <c r="F61" s="26"/>
      <c r="G61" s="21">
        <f>(D61/'October 2015'!D61)-1</f>
        <v>0.2087182017567466</v>
      </c>
      <c r="H61" s="21">
        <f>(E61/'October 2015'!E61)-1</f>
        <v>0.51258962210058834</v>
      </c>
      <c r="J61" s="37"/>
      <c r="K61" s="37"/>
    </row>
    <row r="62" spans="1:11" x14ac:dyDescent="0.25">
      <c r="A62" s="24" t="s">
        <v>64</v>
      </c>
      <c r="B62">
        <v>59</v>
      </c>
      <c r="D62" s="25">
        <f>SUM('Week of Oct 3rd:Week of October 31st'!D61)</f>
        <v>1827338.48</v>
      </c>
      <c r="E62" s="25">
        <f>SUM('Week of Oct 3rd:Week of October 31st'!E61)</f>
        <v>1161805.05</v>
      </c>
      <c r="F62" s="26"/>
      <c r="G62" s="21">
        <f>(D62/'October 2015'!D62)-1</f>
        <v>-0.12505391389191112</v>
      </c>
      <c r="H62" s="21">
        <f>(E62/'October 2015'!E62)-1</f>
        <v>-2.8641179329913502E-4</v>
      </c>
      <c r="J62" s="37"/>
      <c r="K62" s="37"/>
    </row>
    <row r="63" spans="1:11" x14ac:dyDescent="0.25">
      <c r="A63" s="24" t="s">
        <v>65</v>
      </c>
      <c r="B63">
        <v>60</v>
      </c>
      <c r="D63" s="25">
        <f>SUM('Week of Oct 3rd:Week of October 31st'!D62)</f>
        <v>772708.3</v>
      </c>
      <c r="E63" s="25">
        <f>SUM('Week of Oct 3rd:Week of October 31st'!E62)</f>
        <v>374774.75</v>
      </c>
      <c r="F63" s="26"/>
      <c r="G63" s="21">
        <f>(D63/'October 2015'!D63)-1</f>
        <v>-0.15574847496619526</v>
      </c>
      <c r="H63" s="21">
        <f>(E63/'October 2015'!E63)-1</f>
        <v>0.30541986026398926</v>
      </c>
      <c r="J63" s="37"/>
      <c r="K63" s="37"/>
    </row>
    <row r="64" spans="1:11" x14ac:dyDescent="0.25">
      <c r="A64" s="24" t="s">
        <v>66</v>
      </c>
      <c r="B64">
        <v>61</v>
      </c>
      <c r="D64" s="25">
        <f>SUM('Week of Oct 3rd:Week of October 31st'!D63)</f>
        <v>48439.299999999996</v>
      </c>
      <c r="E64" s="25">
        <f>SUM('Week of Oct 3rd:Week of October 31st'!E63)</f>
        <v>34951.699999999997</v>
      </c>
      <c r="F64" s="26"/>
      <c r="G64" s="21">
        <f>(D64/'October 2015'!D64)-1</f>
        <v>0.17294392840192541</v>
      </c>
      <c r="H64" s="21">
        <f>(E64/'October 2015'!E64)-1</f>
        <v>0.21775501493811333</v>
      </c>
      <c r="J64" s="37"/>
      <c r="K64" s="37"/>
    </row>
    <row r="65" spans="1:11" x14ac:dyDescent="0.25">
      <c r="A65" s="24" t="s">
        <v>67</v>
      </c>
      <c r="B65">
        <v>62</v>
      </c>
      <c r="D65" s="25">
        <f>SUM('Week of Oct 3rd:Week of October 31st'!D64)</f>
        <v>34514.9</v>
      </c>
      <c r="E65" s="25">
        <f>SUM('Week of Oct 3rd:Week of October 31st'!E64)</f>
        <v>11918.900000000001</v>
      </c>
      <c r="F65" s="26"/>
      <c r="G65" s="21">
        <f>(D65/'October 2015'!D65)-1</f>
        <v>0.28755712233973107</v>
      </c>
      <c r="H65" s="21">
        <f>(E65/'October 2015'!E65)-1</f>
        <v>-4.770693512304236E-2</v>
      </c>
      <c r="J65" s="37"/>
      <c r="K65" s="37"/>
    </row>
    <row r="66" spans="1:11" x14ac:dyDescent="0.25">
      <c r="A66" s="24" t="s">
        <v>68</v>
      </c>
      <c r="B66">
        <v>63</v>
      </c>
      <c r="D66" s="25">
        <f>SUM('Week of Oct 3rd:Week of October 31st'!D65)</f>
        <v>14357</v>
      </c>
      <c r="E66" s="25">
        <f>SUM('Week of Oct 3rd:Week of October 31st'!E65)</f>
        <v>6771.4500000000007</v>
      </c>
      <c r="F66" s="26"/>
      <c r="G66" s="21">
        <f>(D66/'October 2015'!D66)-1</f>
        <v>1.1856351236146634</v>
      </c>
      <c r="H66" s="21">
        <f>(E66/'October 2015'!E66)-1</f>
        <v>5.0211703398110874E-2</v>
      </c>
      <c r="J66" s="37"/>
      <c r="K66" s="37"/>
    </row>
    <row r="67" spans="1:11" x14ac:dyDescent="0.25">
      <c r="A67" s="24" t="s">
        <v>69</v>
      </c>
      <c r="B67">
        <v>64</v>
      </c>
      <c r="D67" s="25">
        <f>SUM('Week of Oct 3rd:Week of October 31st'!D66)</f>
        <v>2410909.6</v>
      </c>
      <c r="E67" s="25">
        <f>SUM('Week of Oct 3rd:Week of October 31st'!E66)</f>
        <v>1348609.81</v>
      </c>
      <c r="F67" s="26"/>
      <c r="G67" s="21">
        <f>(D67/'October 2015'!D67)-1</f>
        <v>-0.20300781517328625</v>
      </c>
      <c r="H67" s="21">
        <f>(E67/'October 2015'!E67)-1</f>
        <v>2.1265089553339278E-2</v>
      </c>
      <c r="J67" s="37"/>
      <c r="K67" s="37"/>
    </row>
    <row r="68" spans="1:11" x14ac:dyDescent="0.25">
      <c r="A68" s="24" t="s">
        <v>70</v>
      </c>
      <c r="B68">
        <v>65</v>
      </c>
      <c r="D68" s="25">
        <f>SUM('Week of Oct 3rd:Week of October 31st'!D67)</f>
        <v>74095</v>
      </c>
      <c r="E68" s="25">
        <f>SUM('Week of Oct 3rd:Week of October 31st'!E67)</f>
        <v>54243.700000000004</v>
      </c>
      <c r="F68" s="26"/>
      <c r="G68" s="21">
        <f>(D68/'October 2015'!D68)-1</f>
        <v>0.42795472634802434</v>
      </c>
      <c r="H68" s="21">
        <f>(E68/'October 2015'!E68)-1</f>
        <v>1.0703188661350005</v>
      </c>
      <c r="J68" s="37"/>
      <c r="K68" s="37"/>
    </row>
    <row r="69" spans="1:11" x14ac:dyDescent="0.25">
      <c r="A69" s="24" t="s">
        <v>71</v>
      </c>
      <c r="B69">
        <v>66</v>
      </c>
      <c r="D69" s="25">
        <f>SUM('Week of Oct 3rd:Week of October 31st'!D68)</f>
        <v>1570932.3</v>
      </c>
      <c r="E69" s="25">
        <f>SUM('Week of Oct 3rd:Week of October 31st'!E68)</f>
        <v>504831.25</v>
      </c>
      <c r="F69" s="26"/>
      <c r="G69" s="21">
        <f>(D69/'October 2015'!D69)-1</f>
        <v>0.25656519618739626</v>
      </c>
      <c r="H69" s="21">
        <f>(E69/'October 2015'!E69)-1</f>
        <v>-4.2051124699556519E-2</v>
      </c>
      <c r="J69" s="37"/>
      <c r="K69" s="37"/>
    </row>
    <row r="70" spans="1:11" x14ac:dyDescent="0.25">
      <c r="A70" t="s">
        <v>72</v>
      </c>
      <c r="B70">
        <v>67</v>
      </c>
      <c r="D70" s="25">
        <f>SUM('Week of Oct 3rd:Week of October 31st'!D69)</f>
        <v>23107.699999999997</v>
      </c>
      <c r="E70" s="25">
        <f>SUM('Week of Oct 3rd:Week of October 31st'!E69)</f>
        <v>12002.199999999999</v>
      </c>
      <c r="G70" s="29">
        <f>(D70/'October 2015'!D70)-1</f>
        <v>-0.23241198101267946</v>
      </c>
      <c r="H70" s="29">
        <f>(E70/'October 2015'!E70)-1</f>
        <v>-0.27393605759051454</v>
      </c>
      <c r="J70" s="37"/>
      <c r="K70" s="37"/>
    </row>
    <row r="71" spans="1:11" x14ac:dyDescent="0.25">
      <c r="D71" s="25"/>
      <c r="E71" s="25"/>
    </row>
    <row r="72" spans="1:11" x14ac:dyDescent="0.25">
      <c r="A72" t="s">
        <v>73</v>
      </c>
      <c r="D72" s="25">
        <f>SUM(D4:D70)</f>
        <v>107574991.55999999</v>
      </c>
      <c r="E72" s="25">
        <f>SUM(E4:E70)</f>
        <v>56671987.280000024</v>
      </c>
      <c r="G72" s="30">
        <f>(D72/'October 2015'!D72)-1</f>
        <v>-6.0906597257737283E-2</v>
      </c>
      <c r="H72" s="30">
        <f>(E72/'October 2015'!E72)-1</f>
        <v>8.4956515554526879E-2</v>
      </c>
      <c r="J72" s="38"/>
      <c r="K72" s="38"/>
    </row>
    <row r="73" spans="1:11" x14ac:dyDescent="0.25">
      <c r="A73" s="27"/>
      <c r="D73" s="25"/>
      <c r="E73" s="25"/>
      <c r="G73" s="15"/>
      <c r="H73" s="15"/>
    </row>
    <row r="74" spans="1:11" x14ac:dyDescent="0.25">
      <c r="A74" s="22" t="s">
        <v>76</v>
      </c>
      <c r="G74" s="15"/>
      <c r="H74" s="1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4"/>
  <sheetViews>
    <sheetView zoomScaleNormal="100" workbookViewId="0">
      <selection activeCell="A17" sqref="A17:XFD17"/>
    </sheetView>
  </sheetViews>
  <sheetFormatPr defaultRowHeight="12.75" x14ac:dyDescent="0.2"/>
  <cols>
    <col min="1" max="1" width="21.140625" style="2" customWidth="1"/>
    <col min="2" max="3" width="10.5703125" style="2" customWidth="1"/>
    <col min="4" max="6" width="18.42578125" style="2" customWidth="1"/>
    <col min="7" max="7" width="9.140625" style="2" customWidth="1"/>
    <col min="8" max="8" width="11.140625" style="2" bestFit="1" customWidth="1"/>
    <col min="9" max="9" width="19.5703125" style="2" bestFit="1" customWidth="1"/>
    <col min="10" max="10" width="15.42578125" style="2" bestFit="1" customWidth="1"/>
    <col min="11" max="11" width="14.28515625" style="2" bestFit="1" customWidth="1"/>
    <col min="12" max="16384" width="9.140625" style="2"/>
  </cols>
  <sheetData>
    <row r="1" spans="1:10" ht="13.15" customHeight="1" x14ac:dyDescent="0.2">
      <c r="A1" s="40" t="s">
        <v>77</v>
      </c>
      <c r="D1" s="3" t="s">
        <v>0</v>
      </c>
      <c r="E1" s="3" t="s">
        <v>1</v>
      </c>
      <c r="F1" s="3"/>
    </row>
    <row r="2" spans="1:10" x14ac:dyDescent="0.2">
      <c r="A2" s="2" t="s">
        <v>2</v>
      </c>
      <c r="B2" s="2" t="s">
        <v>3</v>
      </c>
      <c r="D2" s="41" t="s">
        <v>4</v>
      </c>
      <c r="E2" s="41" t="s">
        <v>5</v>
      </c>
      <c r="F2" s="41"/>
      <c r="G2" s="4"/>
    </row>
    <row r="3" spans="1:10" ht="13.15" customHeight="1" x14ac:dyDescent="0.25">
      <c r="A3" s="5" t="s">
        <v>6</v>
      </c>
      <c r="B3" s="2">
        <v>1</v>
      </c>
      <c r="D3" s="2">
        <v>92968.3</v>
      </c>
      <c r="E3" s="2">
        <v>54802.3</v>
      </c>
      <c r="G3" s="36"/>
      <c r="H3" s="42"/>
      <c r="I3" s="46"/>
      <c r="J3" s="46"/>
    </row>
    <row r="4" spans="1:10" ht="13.15" customHeight="1" x14ac:dyDescent="0.2">
      <c r="A4" s="5" t="s">
        <v>7</v>
      </c>
      <c r="B4" s="2">
        <v>2</v>
      </c>
      <c r="G4" s="8"/>
      <c r="H4" s="42"/>
      <c r="I4" s="46"/>
      <c r="J4" s="46"/>
    </row>
    <row r="5" spans="1:10" ht="13.15" customHeight="1" x14ac:dyDescent="0.2">
      <c r="A5" s="5" t="s">
        <v>8</v>
      </c>
      <c r="B5" s="2">
        <v>3</v>
      </c>
      <c r="D5" s="2">
        <v>260168.3</v>
      </c>
      <c r="E5" s="2">
        <v>106269.1</v>
      </c>
      <c r="G5" s="8"/>
      <c r="H5" s="42"/>
      <c r="I5" s="46"/>
      <c r="J5" s="46"/>
    </row>
    <row r="6" spans="1:10" ht="13.15" customHeight="1" x14ac:dyDescent="0.2">
      <c r="A6" s="5" t="s">
        <v>9</v>
      </c>
      <c r="B6" s="2">
        <v>4</v>
      </c>
      <c r="D6" s="2">
        <v>2593.5</v>
      </c>
      <c r="E6" s="2">
        <v>2236.85</v>
      </c>
      <c r="G6" s="8"/>
      <c r="H6" s="42"/>
      <c r="I6" s="46"/>
      <c r="J6" s="46"/>
    </row>
    <row r="7" spans="1:10" ht="13.15" customHeight="1" x14ac:dyDescent="0.2">
      <c r="A7" s="5" t="s">
        <v>10</v>
      </c>
      <c r="B7" s="2">
        <v>5</v>
      </c>
      <c r="D7" s="2">
        <v>656255.6</v>
      </c>
      <c r="E7" s="2">
        <v>375925.55</v>
      </c>
      <c r="G7" s="8"/>
      <c r="H7" s="42"/>
      <c r="I7" s="46"/>
      <c r="J7" s="46"/>
    </row>
    <row r="8" spans="1:10" ht="13.15" customHeight="1" x14ac:dyDescent="0.2">
      <c r="A8" s="5" t="s">
        <v>11</v>
      </c>
      <c r="B8" s="2">
        <v>6</v>
      </c>
      <c r="D8" s="2">
        <v>2141160</v>
      </c>
      <c r="E8" s="2">
        <v>1120073.5</v>
      </c>
      <c r="G8" s="8"/>
      <c r="H8" s="42"/>
      <c r="I8" s="46"/>
      <c r="J8" s="46"/>
    </row>
    <row r="9" spans="1:10" ht="13.15" customHeight="1" x14ac:dyDescent="0.2">
      <c r="A9" s="5" t="s">
        <v>12</v>
      </c>
      <c r="B9" s="2">
        <v>7</v>
      </c>
      <c r="D9" s="41">
        <v>4806.8999999999996</v>
      </c>
      <c r="E9" s="41">
        <v>457.8</v>
      </c>
      <c r="F9" s="41"/>
      <c r="G9" s="8"/>
      <c r="H9" s="42"/>
      <c r="I9" s="46"/>
      <c r="J9" s="46"/>
    </row>
    <row r="10" spans="1:10" ht="13.15" customHeight="1" x14ac:dyDescent="0.2">
      <c r="A10" s="5" t="s">
        <v>13</v>
      </c>
      <c r="B10" s="2">
        <v>8</v>
      </c>
      <c r="D10" s="2">
        <v>253787.8</v>
      </c>
      <c r="E10" s="2">
        <v>121315.95</v>
      </c>
      <c r="G10" s="8"/>
      <c r="H10" s="42"/>
      <c r="I10" s="46"/>
      <c r="J10" s="46"/>
    </row>
    <row r="11" spans="1:10" ht="13.15" customHeight="1" x14ac:dyDescent="0.2">
      <c r="A11" s="5" t="s">
        <v>14</v>
      </c>
      <c r="B11" s="2">
        <v>9</v>
      </c>
      <c r="D11" s="2">
        <v>103615.4</v>
      </c>
      <c r="E11" s="2">
        <v>41895.699999999997</v>
      </c>
      <c r="G11" s="8"/>
      <c r="H11" s="42"/>
      <c r="I11" s="46"/>
      <c r="J11" s="46"/>
    </row>
    <row r="12" spans="1:10" ht="13.15" customHeight="1" x14ac:dyDescent="0.2">
      <c r="A12" s="5" t="s">
        <v>15</v>
      </c>
      <c r="B12" s="2">
        <v>10</v>
      </c>
      <c r="D12" s="2">
        <v>177040.5</v>
      </c>
      <c r="E12" s="2">
        <v>121979.55</v>
      </c>
      <c r="G12" s="8"/>
      <c r="H12" s="42"/>
      <c r="I12" s="46"/>
      <c r="J12" s="46"/>
    </row>
    <row r="13" spans="1:10" ht="13.15" customHeight="1" x14ac:dyDescent="0.2">
      <c r="A13" s="5" t="s">
        <v>16</v>
      </c>
      <c r="B13" s="2">
        <v>11</v>
      </c>
      <c r="D13" s="2">
        <v>1019141.2</v>
      </c>
      <c r="E13" s="2">
        <v>365632.4</v>
      </c>
      <c r="G13" s="8"/>
      <c r="H13" s="42"/>
      <c r="I13" s="46"/>
      <c r="J13" s="46"/>
    </row>
    <row r="14" spans="1:10" ht="13.15" customHeight="1" x14ac:dyDescent="0.2">
      <c r="A14" s="5" t="s">
        <v>17</v>
      </c>
      <c r="B14" s="2">
        <v>12</v>
      </c>
      <c r="D14" s="41">
        <v>23933.7</v>
      </c>
      <c r="E14" s="41">
        <v>19419.400000000001</v>
      </c>
      <c r="F14" s="41"/>
      <c r="G14" s="8"/>
      <c r="H14" s="42"/>
      <c r="I14" s="46"/>
      <c r="J14" s="46"/>
    </row>
    <row r="15" spans="1:10" ht="13.15" customHeight="1" x14ac:dyDescent="0.2">
      <c r="A15" s="5" t="s">
        <v>18</v>
      </c>
      <c r="B15" s="2">
        <v>13</v>
      </c>
      <c r="E15" s="2">
        <v>1510103.7</v>
      </c>
      <c r="G15" s="8"/>
      <c r="H15" s="42"/>
      <c r="I15" s="46"/>
      <c r="J15" s="46"/>
    </row>
    <row r="16" spans="1:10" ht="13.15" customHeight="1" x14ac:dyDescent="0.2">
      <c r="A16" s="5" t="s">
        <v>19</v>
      </c>
      <c r="B16" s="2">
        <v>14</v>
      </c>
      <c r="D16" s="2">
        <v>29990.799999999999</v>
      </c>
      <c r="E16" s="2">
        <v>52630.9</v>
      </c>
      <c r="G16" s="8"/>
      <c r="H16" s="42"/>
      <c r="I16" s="46"/>
      <c r="J16" s="46"/>
    </row>
    <row r="17" spans="1:10" ht="13.15" customHeight="1" x14ac:dyDescent="0.2">
      <c r="A17" s="5" t="s">
        <v>20</v>
      </c>
      <c r="B17" s="2">
        <v>15</v>
      </c>
      <c r="G17" s="8"/>
      <c r="H17" s="42"/>
      <c r="I17" s="46"/>
      <c r="J17" s="46"/>
    </row>
    <row r="18" spans="1:10" ht="13.15" customHeight="1" x14ac:dyDescent="0.2">
      <c r="A18" s="5" t="s">
        <v>21</v>
      </c>
      <c r="B18" s="2">
        <v>16</v>
      </c>
      <c r="D18" s="2">
        <v>838747</v>
      </c>
      <c r="E18" s="2">
        <v>418983.95</v>
      </c>
      <c r="G18" s="8"/>
      <c r="H18" s="42"/>
      <c r="I18" s="46"/>
      <c r="J18" s="46"/>
    </row>
    <row r="19" spans="1:10" ht="13.15" customHeight="1" x14ac:dyDescent="0.2">
      <c r="A19" s="5" t="s">
        <v>22</v>
      </c>
      <c r="B19" s="2">
        <v>17</v>
      </c>
      <c r="G19" s="8"/>
      <c r="H19" s="42"/>
      <c r="I19" s="46"/>
      <c r="J19" s="46"/>
    </row>
    <row r="20" spans="1:10" ht="13.15" customHeight="1" x14ac:dyDescent="0.2">
      <c r="A20" s="5" t="s">
        <v>23</v>
      </c>
      <c r="B20" s="2">
        <v>18</v>
      </c>
      <c r="D20" s="2">
        <v>195606.6</v>
      </c>
      <c r="E20" s="2">
        <v>84695.1</v>
      </c>
      <c r="G20" s="8"/>
      <c r="H20" s="42"/>
      <c r="I20" s="46"/>
      <c r="J20" s="46"/>
    </row>
    <row r="21" spans="1:10" ht="13.15" customHeight="1" x14ac:dyDescent="0.2">
      <c r="A21" s="5" t="s">
        <v>24</v>
      </c>
      <c r="B21" s="2">
        <v>19</v>
      </c>
      <c r="D21" s="2">
        <v>14539.7</v>
      </c>
      <c r="E21" s="2">
        <v>13611.24</v>
      </c>
      <c r="G21" s="8"/>
      <c r="H21" s="42"/>
      <c r="I21" s="46"/>
      <c r="J21" s="46"/>
    </row>
    <row r="22" spans="1:10" ht="13.15" customHeight="1" x14ac:dyDescent="0.2">
      <c r="A22" s="5" t="s">
        <v>25</v>
      </c>
      <c r="B22" s="2">
        <v>20</v>
      </c>
      <c r="D22" s="2">
        <v>14421.4</v>
      </c>
      <c r="E22" s="2">
        <v>4940.25</v>
      </c>
      <c r="G22" s="8"/>
      <c r="H22" s="42"/>
      <c r="I22" s="46"/>
      <c r="J22" s="46"/>
    </row>
    <row r="23" spans="1:10" ht="13.15" customHeight="1" x14ac:dyDescent="0.2">
      <c r="A23" s="5" t="s">
        <v>26</v>
      </c>
      <c r="B23" s="2">
        <v>21</v>
      </c>
      <c r="D23" s="2">
        <v>4460.3999999999996</v>
      </c>
      <c r="E23" s="2">
        <v>1136.45</v>
      </c>
      <c r="G23" s="8"/>
      <c r="H23" s="42"/>
      <c r="I23" s="46"/>
      <c r="J23" s="46"/>
    </row>
    <row r="24" spans="1:10" ht="13.15" customHeight="1" x14ac:dyDescent="0.2">
      <c r="A24" s="5" t="s">
        <v>27</v>
      </c>
      <c r="B24" s="2">
        <v>22</v>
      </c>
      <c r="D24" s="2">
        <v>2762.2</v>
      </c>
      <c r="E24" s="2">
        <v>822.5</v>
      </c>
      <c r="G24" s="8"/>
      <c r="H24" s="42"/>
      <c r="I24" s="46"/>
      <c r="J24" s="46"/>
    </row>
    <row r="25" spans="1:10" ht="13.15" customHeight="1" x14ac:dyDescent="0.2">
      <c r="A25" s="5" t="s">
        <v>28</v>
      </c>
      <c r="B25" s="2">
        <v>23</v>
      </c>
      <c r="G25" s="8"/>
      <c r="H25" s="42"/>
      <c r="I25" s="46"/>
      <c r="J25" s="46"/>
    </row>
    <row r="26" spans="1:10" ht="13.15" customHeight="1" x14ac:dyDescent="0.2">
      <c r="A26" s="5" t="s">
        <v>29</v>
      </c>
      <c r="B26" s="2">
        <v>24</v>
      </c>
      <c r="D26" s="2">
        <v>1904.7</v>
      </c>
      <c r="E26" s="2">
        <v>728.7</v>
      </c>
      <c r="G26" s="8"/>
      <c r="H26" s="42"/>
      <c r="I26" s="46"/>
      <c r="J26" s="46"/>
    </row>
    <row r="27" spans="1:10" ht="13.15" customHeight="1" x14ac:dyDescent="0.2">
      <c r="A27" s="5" t="s">
        <v>30</v>
      </c>
      <c r="B27" s="2">
        <v>25</v>
      </c>
      <c r="G27" s="8"/>
      <c r="H27" s="42"/>
      <c r="I27" s="46"/>
      <c r="J27" s="46"/>
    </row>
    <row r="28" spans="1:10" ht="13.15" customHeight="1" x14ac:dyDescent="0.2">
      <c r="A28" s="5" t="s">
        <v>31</v>
      </c>
      <c r="B28" s="2">
        <v>26</v>
      </c>
      <c r="D28" s="2">
        <v>12945.1</v>
      </c>
      <c r="E28" s="2">
        <v>8858.85</v>
      </c>
      <c r="G28" s="8"/>
      <c r="H28" s="42"/>
      <c r="I28" s="46"/>
      <c r="J28" s="46"/>
    </row>
    <row r="29" spans="1:10" ht="13.15" customHeight="1" x14ac:dyDescent="0.2">
      <c r="A29" s="5" t="s">
        <v>32</v>
      </c>
      <c r="B29" s="2">
        <v>27</v>
      </c>
      <c r="D29" s="2">
        <v>111328</v>
      </c>
      <c r="E29" s="2">
        <v>69612.55</v>
      </c>
      <c r="G29" s="8"/>
      <c r="H29" s="42"/>
      <c r="I29" s="46"/>
      <c r="J29" s="46"/>
    </row>
    <row r="30" spans="1:10" ht="13.15" customHeight="1" x14ac:dyDescent="0.2">
      <c r="A30" s="5" t="s">
        <v>33</v>
      </c>
      <c r="B30" s="2">
        <v>28</v>
      </c>
      <c r="G30" s="8"/>
      <c r="H30" s="42"/>
      <c r="I30" s="46"/>
      <c r="J30" s="46"/>
    </row>
    <row r="31" spans="1:10" ht="13.15" customHeight="1" x14ac:dyDescent="0.2">
      <c r="A31" s="5" t="s">
        <v>34</v>
      </c>
      <c r="B31" s="2">
        <v>29</v>
      </c>
      <c r="G31" s="8"/>
      <c r="H31" s="42"/>
      <c r="I31" s="46"/>
      <c r="J31" s="46"/>
    </row>
    <row r="32" spans="1:10" ht="13.15" customHeight="1" x14ac:dyDescent="0.2">
      <c r="A32" s="5" t="s">
        <v>35</v>
      </c>
      <c r="B32" s="2">
        <v>30</v>
      </c>
      <c r="D32" s="2">
        <v>4568.2</v>
      </c>
      <c r="E32" s="2">
        <v>2160.1999999999998</v>
      </c>
      <c r="G32" s="8"/>
      <c r="H32" s="42"/>
      <c r="I32" s="46"/>
      <c r="J32" s="46"/>
    </row>
    <row r="33" spans="1:10" ht="13.15" customHeight="1" x14ac:dyDescent="0.2">
      <c r="A33" s="5" t="s">
        <v>36</v>
      </c>
      <c r="B33" s="2">
        <v>31</v>
      </c>
      <c r="D33" s="2">
        <v>257504.62</v>
      </c>
      <c r="E33" s="2">
        <v>96927.95</v>
      </c>
      <c r="G33" s="8"/>
      <c r="H33" s="42"/>
      <c r="I33" s="46"/>
      <c r="J33" s="46"/>
    </row>
    <row r="34" spans="1:10" ht="13.15" customHeight="1" x14ac:dyDescent="0.2">
      <c r="A34" s="5" t="s">
        <v>37</v>
      </c>
      <c r="B34" s="2">
        <v>32</v>
      </c>
      <c r="G34" s="8"/>
      <c r="H34" s="42"/>
      <c r="I34" s="46"/>
      <c r="J34" s="46"/>
    </row>
    <row r="35" spans="1:10" ht="13.15" customHeight="1" x14ac:dyDescent="0.2">
      <c r="A35" s="5" t="s">
        <v>38</v>
      </c>
      <c r="B35" s="2">
        <v>33</v>
      </c>
      <c r="D35" s="2">
        <v>2411.5</v>
      </c>
      <c r="E35" s="2">
        <v>3098.2</v>
      </c>
      <c r="G35" s="8"/>
      <c r="H35" s="42"/>
      <c r="I35" s="46"/>
      <c r="J35" s="46"/>
    </row>
    <row r="36" spans="1:10" ht="13.15" customHeight="1" x14ac:dyDescent="0.2">
      <c r="A36" s="5" t="s">
        <v>39</v>
      </c>
      <c r="B36" s="2">
        <v>34</v>
      </c>
      <c r="G36" s="8"/>
      <c r="H36" s="42"/>
      <c r="I36" s="46"/>
      <c r="J36" s="46"/>
    </row>
    <row r="37" spans="1:10" ht="13.15" customHeight="1" x14ac:dyDescent="0.2">
      <c r="A37" s="5" t="s">
        <v>40</v>
      </c>
      <c r="B37" s="2">
        <v>35</v>
      </c>
      <c r="D37" s="2">
        <v>904136.1</v>
      </c>
      <c r="E37" s="2">
        <v>397644.1</v>
      </c>
      <c r="G37" s="8"/>
      <c r="H37" s="42"/>
      <c r="I37" s="46"/>
      <c r="J37" s="46"/>
    </row>
    <row r="38" spans="1:10" ht="13.15" customHeight="1" x14ac:dyDescent="0.2">
      <c r="A38" s="5" t="s">
        <v>41</v>
      </c>
      <c r="B38" s="2">
        <v>36</v>
      </c>
      <c r="D38" s="2">
        <v>1100029.7</v>
      </c>
      <c r="E38" s="2">
        <v>540372.69999999995</v>
      </c>
      <c r="G38" s="8"/>
      <c r="H38" s="42"/>
      <c r="I38" s="46"/>
      <c r="J38" s="46"/>
    </row>
    <row r="39" spans="1:10" ht="13.15" customHeight="1" x14ac:dyDescent="0.2">
      <c r="A39" s="5" t="s">
        <v>42</v>
      </c>
      <c r="B39" s="2">
        <v>37</v>
      </c>
      <c r="D39" s="2">
        <v>187205.9</v>
      </c>
      <c r="E39" s="2">
        <v>139171.20000000001</v>
      </c>
      <c r="G39" s="8"/>
      <c r="H39" s="42"/>
      <c r="I39" s="46"/>
      <c r="J39" s="46"/>
    </row>
    <row r="40" spans="1:10" ht="13.15" customHeight="1" x14ac:dyDescent="0.2">
      <c r="A40" s="5" t="s">
        <v>43</v>
      </c>
      <c r="B40" s="2">
        <v>38</v>
      </c>
      <c r="D40" s="2">
        <v>42800.800000000003</v>
      </c>
      <c r="E40" s="2">
        <v>13496</v>
      </c>
      <c r="G40" s="8"/>
      <c r="H40" s="42"/>
      <c r="I40" s="46"/>
      <c r="J40" s="46"/>
    </row>
    <row r="41" spans="1:10" ht="13.15" customHeight="1" x14ac:dyDescent="0.2">
      <c r="A41" s="5" t="s">
        <v>44</v>
      </c>
      <c r="B41" s="2">
        <v>39</v>
      </c>
      <c r="D41" s="2">
        <v>3504.9</v>
      </c>
      <c r="E41" s="2">
        <v>1491.7</v>
      </c>
      <c r="G41" s="8"/>
      <c r="H41" s="42"/>
      <c r="I41" s="46"/>
      <c r="J41" s="46"/>
    </row>
    <row r="42" spans="1:10" ht="13.15" customHeight="1" x14ac:dyDescent="0.2">
      <c r="A42" s="5" t="s">
        <v>45</v>
      </c>
      <c r="B42" s="2">
        <v>40</v>
      </c>
      <c r="D42" s="2">
        <v>25740.400000000001</v>
      </c>
      <c r="E42" s="2">
        <v>11053</v>
      </c>
      <c r="G42" s="8"/>
      <c r="H42" s="42"/>
      <c r="I42" s="46"/>
      <c r="J42" s="46"/>
    </row>
    <row r="43" spans="1:10" ht="13.15" customHeight="1" x14ac:dyDescent="0.2">
      <c r="A43" s="5" t="s">
        <v>46</v>
      </c>
      <c r="B43" s="2">
        <v>41</v>
      </c>
      <c r="D43" s="2">
        <v>580244</v>
      </c>
      <c r="E43" s="2">
        <v>238070</v>
      </c>
      <c r="G43" s="8"/>
      <c r="H43" s="42"/>
      <c r="I43" s="46"/>
      <c r="J43" s="46"/>
    </row>
    <row r="44" spans="1:10" ht="13.15" customHeight="1" x14ac:dyDescent="0.2">
      <c r="A44" s="5" t="s">
        <v>47</v>
      </c>
      <c r="B44" s="2">
        <v>42</v>
      </c>
      <c r="D44" s="2">
        <v>260391.11</v>
      </c>
      <c r="E44" s="2">
        <v>124738.61</v>
      </c>
      <c r="G44" s="8"/>
      <c r="H44" s="42"/>
      <c r="I44" s="46"/>
      <c r="J44" s="46"/>
    </row>
    <row r="45" spans="1:10" ht="13.15" customHeight="1" x14ac:dyDescent="0.2">
      <c r="A45" s="5" t="s">
        <v>48</v>
      </c>
      <c r="B45" s="2">
        <v>43</v>
      </c>
      <c r="D45" s="2">
        <v>273277.2</v>
      </c>
      <c r="E45" s="2">
        <v>120608.95</v>
      </c>
      <c r="G45" s="8"/>
      <c r="H45" s="42"/>
      <c r="I45" s="46"/>
      <c r="J45" s="46"/>
    </row>
    <row r="46" spans="1:10" ht="13.15" customHeight="1" x14ac:dyDescent="0.2">
      <c r="A46" s="5" t="s">
        <v>49</v>
      </c>
      <c r="B46" s="2">
        <v>44</v>
      </c>
      <c r="D46" s="2">
        <v>281193.25</v>
      </c>
      <c r="E46" s="2">
        <v>111650.83</v>
      </c>
      <c r="G46" s="8"/>
      <c r="H46" s="42"/>
      <c r="I46" s="46"/>
      <c r="J46" s="46"/>
    </row>
    <row r="47" spans="1:10" ht="13.15" customHeight="1" x14ac:dyDescent="0.2">
      <c r="A47" s="5" t="s">
        <v>50</v>
      </c>
      <c r="B47" s="2">
        <v>45</v>
      </c>
      <c r="D47" s="2">
        <v>163718.1</v>
      </c>
      <c r="E47" s="2">
        <v>70309.75</v>
      </c>
      <c r="G47" s="8"/>
      <c r="H47" s="42"/>
      <c r="I47" s="46"/>
      <c r="J47" s="46"/>
    </row>
    <row r="48" spans="1:10" ht="13.15" customHeight="1" x14ac:dyDescent="0.2">
      <c r="A48" s="5" t="s">
        <v>51</v>
      </c>
      <c r="B48" s="2">
        <v>46</v>
      </c>
      <c r="D48" s="2">
        <v>226880.32</v>
      </c>
      <c r="E48" s="2">
        <v>125028.4</v>
      </c>
      <c r="G48" s="8"/>
      <c r="H48" s="42"/>
      <c r="I48" s="46"/>
      <c r="J48" s="46"/>
    </row>
    <row r="49" spans="1:10" ht="13.15" customHeight="1" x14ac:dyDescent="0.2">
      <c r="A49" s="5" t="s">
        <v>52</v>
      </c>
      <c r="B49" s="2">
        <v>47</v>
      </c>
      <c r="D49" s="2">
        <v>18178.3</v>
      </c>
      <c r="E49" s="2">
        <v>17187.45</v>
      </c>
      <c r="G49" s="8"/>
      <c r="H49" s="42"/>
      <c r="I49" s="46"/>
      <c r="J49" s="46"/>
    </row>
    <row r="50" spans="1:10" ht="13.15" customHeight="1" x14ac:dyDescent="0.2">
      <c r="A50" s="5" t="s">
        <v>53</v>
      </c>
      <c r="B50" s="2">
        <v>48</v>
      </c>
      <c r="D50" s="2">
        <v>1927255.9</v>
      </c>
      <c r="E50" s="2">
        <v>851922.05</v>
      </c>
      <c r="G50" s="8"/>
      <c r="H50" s="42"/>
      <c r="I50" s="46"/>
      <c r="J50" s="46"/>
    </row>
    <row r="51" spans="1:10" ht="13.15" customHeight="1" x14ac:dyDescent="0.2">
      <c r="A51" s="5" t="s">
        <v>54</v>
      </c>
      <c r="B51" s="2">
        <v>49</v>
      </c>
      <c r="G51" s="8"/>
      <c r="H51" s="42"/>
      <c r="I51" s="46"/>
      <c r="J51" s="46"/>
    </row>
    <row r="52" spans="1:10" ht="13.15" customHeight="1" x14ac:dyDescent="0.2">
      <c r="A52" s="5" t="s">
        <v>55</v>
      </c>
      <c r="B52" s="2">
        <v>50</v>
      </c>
      <c r="D52" s="2">
        <v>2674728.7000000002</v>
      </c>
      <c r="E52" s="2">
        <v>1445315.2</v>
      </c>
      <c r="G52" s="8"/>
      <c r="H52" s="42"/>
      <c r="I52" s="46"/>
      <c r="J52" s="46"/>
    </row>
    <row r="53" spans="1:10" ht="13.15" customHeight="1" x14ac:dyDescent="0.2">
      <c r="A53" s="5" t="s">
        <v>56</v>
      </c>
      <c r="B53" s="2">
        <v>51</v>
      </c>
      <c r="D53" s="2">
        <v>358845.2</v>
      </c>
      <c r="E53" s="2">
        <v>193072.95</v>
      </c>
      <c r="G53" s="8"/>
      <c r="H53" s="42"/>
      <c r="I53" s="46"/>
      <c r="J53" s="46"/>
    </row>
    <row r="54" spans="1:10" ht="13.15" customHeight="1" x14ac:dyDescent="0.2">
      <c r="A54" s="5" t="s">
        <v>57</v>
      </c>
      <c r="B54" s="2">
        <v>52</v>
      </c>
      <c r="G54" s="8"/>
      <c r="H54" s="42"/>
      <c r="I54" s="46"/>
      <c r="J54" s="46"/>
    </row>
    <row r="55" spans="1:10" ht="13.15" customHeight="1" x14ac:dyDescent="0.2">
      <c r="A55" s="5" t="s">
        <v>58</v>
      </c>
      <c r="B55" s="2">
        <v>53</v>
      </c>
      <c r="D55" s="2">
        <v>505409.80000000005</v>
      </c>
      <c r="E55" s="2">
        <v>242052.3</v>
      </c>
      <c r="G55" s="8"/>
      <c r="H55" s="42"/>
      <c r="I55" s="46"/>
      <c r="J55" s="46"/>
    </row>
    <row r="56" spans="1:10" ht="13.15" customHeight="1" x14ac:dyDescent="0.2">
      <c r="A56" s="5" t="s">
        <v>59</v>
      </c>
      <c r="B56" s="2">
        <v>54</v>
      </c>
      <c r="D56" s="2">
        <v>46727.8</v>
      </c>
      <c r="E56" s="2">
        <v>14473.55</v>
      </c>
      <c r="G56" s="8"/>
      <c r="H56" s="42"/>
      <c r="I56" s="46"/>
      <c r="J56" s="46"/>
    </row>
    <row r="57" spans="1:10" ht="13.15" customHeight="1" x14ac:dyDescent="0.2">
      <c r="A57" s="5" t="s">
        <v>60</v>
      </c>
      <c r="B57" s="2">
        <v>55</v>
      </c>
      <c r="D57" s="2">
        <v>446797.4</v>
      </c>
      <c r="E57" s="2">
        <v>235250.05</v>
      </c>
      <c r="G57" s="8"/>
      <c r="H57" s="42"/>
      <c r="I57" s="46"/>
      <c r="J57" s="46"/>
    </row>
    <row r="58" spans="1:10" ht="13.15" customHeight="1" x14ac:dyDescent="0.2">
      <c r="A58" s="5" t="s">
        <v>61</v>
      </c>
      <c r="B58" s="2">
        <v>56</v>
      </c>
      <c r="D58" s="2">
        <v>273522.21000000002</v>
      </c>
      <c r="E58" s="2">
        <v>115207.05</v>
      </c>
      <c r="G58" s="8"/>
      <c r="H58" s="42"/>
      <c r="I58" s="46"/>
      <c r="J58" s="46"/>
    </row>
    <row r="59" spans="1:10" ht="13.15" customHeight="1" x14ac:dyDescent="0.2">
      <c r="A59" s="5" t="s">
        <v>62</v>
      </c>
      <c r="B59" s="2">
        <v>57</v>
      </c>
      <c r="D59" s="2">
        <v>334412.40000000002</v>
      </c>
      <c r="E59" s="2">
        <v>252887.6</v>
      </c>
      <c r="G59" s="8"/>
      <c r="H59" s="42"/>
      <c r="I59" s="46"/>
      <c r="J59" s="46"/>
    </row>
    <row r="60" spans="1:10" ht="13.15" customHeight="1" x14ac:dyDescent="0.2">
      <c r="A60" s="5" t="s">
        <v>63</v>
      </c>
      <c r="B60" s="2">
        <v>58</v>
      </c>
      <c r="D60" s="2">
        <v>647866.09</v>
      </c>
      <c r="E60" s="2">
        <v>288865.49</v>
      </c>
      <c r="G60" s="8"/>
      <c r="H60" s="42"/>
      <c r="I60" s="46"/>
      <c r="J60" s="46"/>
    </row>
    <row r="61" spans="1:10" ht="13.15" customHeight="1" x14ac:dyDescent="0.2">
      <c r="A61" s="5" t="s">
        <v>64</v>
      </c>
      <c r="B61" s="2">
        <v>59</v>
      </c>
      <c r="D61" s="2">
        <v>444131.8</v>
      </c>
      <c r="E61" s="2">
        <v>273222.95</v>
      </c>
      <c r="G61" s="8"/>
      <c r="H61" s="42"/>
      <c r="I61" s="46"/>
      <c r="J61" s="46"/>
    </row>
    <row r="62" spans="1:10" ht="13.15" customHeight="1" x14ac:dyDescent="0.2">
      <c r="A62" s="5" t="s">
        <v>65</v>
      </c>
      <c r="B62" s="2">
        <v>60</v>
      </c>
      <c r="D62" s="2">
        <v>497521.5</v>
      </c>
      <c r="E62" s="2">
        <v>245616.7</v>
      </c>
      <c r="G62" s="8"/>
      <c r="H62" s="42"/>
      <c r="I62" s="46"/>
      <c r="J62" s="46"/>
    </row>
    <row r="63" spans="1:10" ht="13.15" customHeight="1" x14ac:dyDescent="0.2">
      <c r="A63" s="5" t="s">
        <v>66</v>
      </c>
      <c r="B63" s="2">
        <v>61</v>
      </c>
      <c r="D63" s="2">
        <v>19900.3</v>
      </c>
      <c r="E63" s="2">
        <v>9445.7999999999993</v>
      </c>
      <c r="G63" s="8"/>
      <c r="H63" s="42"/>
      <c r="I63" s="46"/>
      <c r="J63" s="46"/>
    </row>
    <row r="64" spans="1:10" ht="13.15" customHeight="1" x14ac:dyDescent="0.2">
      <c r="A64" s="5" t="s">
        <v>67</v>
      </c>
      <c r="B64" s="2">
        <v>62</v>
      </c>
      <c r="D64" s="2">
        <v>10472</v>
      </c>
      <c r="E64" s="2">
        <v>2145.15</v>
      </c>
      <c r="G64" s="8"/>
      <c r="H64" s="42"/>
      <c r="I64" s="46"/>
      <c r="J64" s="46"/>
    </row>
    <row r="65" spans="1:12" ht="13.15" customHeight="1" x14ac:dyDescent="0.2">
      <c r="A65" s="5" t="s">
        <v>68</v>
      </c>
      <c r="B65" s="2">
        <v>63</v>
      </c>
      <c r="G65" s="8"/>
      <c r="H65" s="42"/>
      <c r="I65" s="46"/>
      <c r="J65" s="46"/>
    </row>
    <row r="66" spans="1:12" ht="13.15" customHeight="1" x14ac:dyDescent="0.2">
      <c r="A66" s="5" t="s">
        <v>69</v>
      </c>
      <c r="B66" s="2">
        <v>64</v>
      </c>
      <c r="D66" s="2">
        <v>972534.15</v>
      </c>
      <c r="E66" s="2">
        <v>476409.94</v>
      </c>
      <c r="G66" s="8"/>
      <c r="H66" s="42"/>
      <c r="I66" s="46"/>
      <c r="J66" s="46"/>
    </row>
    <row r="67" spans="1:12" ht="13.15" customHeight="1" x14ac:dyDescent="0.2">
      <c r="A67" s="5" t="s">
        <v>70</v>
      </c>
      <c r="B67" s="2">
        <v>65</v>
      </c>
      <c r="D67" s="2">
        <v>24432.799999999999</v>
      </c>
      <c r="E67" s="2">
        <v>12024.6</v>
      </c>
      <c r="G67" s="8"/>
      <c r="H67" s="42"/>
      <c r="I67" s="46"/>
      <c r="J67" s="46"/>
    </row>
    <row r="68" spans="1:12" ht="13.15" customHeight="1" x14ac:dyDescent="0.2">
      <c r="A68" s="5" t="s">
        <v>71</v>
      </c>
      <c r="B68" s="2">
        <v>66</v>
      </c>
      <c r="D68" s="2">
        <v>417139.1</v>
      </c>
      <c r="E68" s="2">
        <v>129867.15</v>
      </c>
      <c r="G68" s="8"/>
      <c r="H68" s="42"/>
      <c r="I68" s="46"/>
      <c r="J68" s="46"/>
    </row>
    <row r="69" spans="1:12" ht="13.15" customHeight="1" x14ac:dyDescent="0.2">
      <c r="A69" s="5" t="s">
        <v>72</v>
      </c>
      <c r="B69" s="2">
        <v>67</v>
      </c>
      <c r="D69" s="2">
        <v>1883.7</v>
      </c>
      <c r="E69" s="2">
        <v>1920.1</v>
      </c>
      <c r="G69" s="8"/>
      <c r="H69" s="42"/>
      <c r="I69" s="46"/>
      <c r="J69" s="46"/>
    </row>
    <row r="70" spans="1:12" ht="13.15" customHeight="1" x14ac:dyDescent="0.2"/>
    <row r="71" spans="1:12" ht="13.15" customHeight="1" x14ac:dyDescent="0.2">
      <c r="A71" s="2" t="s">
        <v>73</v>
      </c>
      <c r="D71" s="41">
        <f>SUM(D3:D69)</f>
        <v>19897542.350000005</v>
      </c>
      <c r="E71" s="41">
        <f>SUM(E3:E69)</f>
        <v>11298839.960000001</v>
      </c>
      <c r="F71" s="41"/>
      <c r="H71" s="42"/>
      <c r="I71" s="43"/>
      <c r="J71" s="43"/>
    </row>
    <row r="72" spans="1:12" ht="15" x14ac:dyDescent="0.25">
      <c r="H72" s="42"/>
      <c r="I72" s="43"/>
      <c r="J72" s="43"/>
      <c r="L72" s="10"/>
    </row>
    <row r="73" spans="1:12" ht="15" x14ac:dyDescent="0.25">
      <c r="A73" s="9" t="s">
        <v>74</v>
      </c>
      <c r="H73" s="42"/>
      <c r="I73" s="43"/>
      <c r="J73" s="43"/>
      <c r="L73" s="10"/>
    </row>
    <row r="74" spans="1:12" ht="15" x14ac:dyDescent="0.25">
      <c r="H74" s="42"/>
      <c r="I74" s="43"/>
      <c r="J74" s="43"/>
      <c r="L74" s="12"/>
    </row>
    <row r="75" spans="1:12" x14ac:dyDescent="0.2">
      <c r="H75" s="42"/>
      <c r="I75" s="43"/>
      <c r="J75" s="43"/>
    </row>
    <row r="76" spans="1:12" ht="15" x14ac:dyDescent="0.25">
      <c r="H76" s="42"/>
      <c r="I76" s="43"/>
      <c r="J76" s="43"/>
      <c r="K76" s="44"/>
    </row>
    <row r="77" spans="1:12" x14ac:dyDescent="0.2">
      <c r="H77" s="42"/>
      <c r="I77" s="43"/>
      <c r="J77" s="43"/>
    </row>
    <row r="78" spans="1:12" ht="15" x14ac:dyDescent="0.25">
      <c r="H78" s="42"/>
      <c r="I78" s="43"/>
      <c r="J78" s="43"/>
      <c r="K78" s="10"/>
    </row>
    <row r="79" spans="1:12" ht="15" x14ac:dyDescent="0.25">
      <c r="H79" s="42"/>
      <c r="I79" s="43"/>
      <c r="J79" s="43"/>
      <c r="K79" s="10"/>
    </row>
    <row r="80" spans="1:12" ht="15" x14ac:dyDescent="0.25">
      <c r="H80" s="42"/>
      <c r="I80" s="43"/>
      <c r="J80" s="43"/>
      <c r="K80" s="11"/>
    </row>
    <row r="81" spans="8:10" x14ac:dyDescent="0.2">
      <c r="H81" s="42"/>
      <c r="I81" s="43"/>
      <c r="J81" s="43"/>
    </row>
    <row r="82" spans="8:10" x14ac:dyDescent="0.2">
      <c r="H82" s="42"/>
      <c r="I82" s="43"/>
      <c r="J82" s="43"/>
    </row>
    <row r="83" spans="8:10" x14ac:dyDescent="0.2">
      <c r="H83" s="42"/>
      <c r="I83" s="43"/>
      <c r="J83" s="43"/>
    </row>
    <row r="84" spans="8:10" x14ac:dyDescent="0.2">
      <c r="H84" s="42"/>
      <c r="I84" s="43"/>
      <c r="J84" s="43"/>
    </row>
    <row r="85" spans="8:10" x14ac:dyDescent="0.2">
      <c r="H85" s="42"/>
      <c r="I85" s="43"/>
      <c r="J85" s="43"/>
    </row>
    <row r="86" spans="8:10" x14ac:dyDescent="0.2">
      <c r="H86" s="42"/>
      <c r="I86" s="43"/>
      <c r="J86" s="43"/>
    </row>
    <row r="87" spans="8:10" x14ac:dyDescent="0.2">
      <c r="H87" s="42"/>
      <c r="I87" s="43"/>
      <c r="J87" s="43"/>
    </row>
    <row r="88" spans="8:10" x14ac:dyDescent="0.2">
      <c r="H88" s="42"/>
      <c r="I88" s="43"/>
      <c r="J88" s="43"/>
    </row>
    <row r="89" spans="8:10" x14ac:dyDescent="0.2">
      <c r="H89" s="42"/>
      <c r="I89" s="43"/>
      <c r="J89" s="43"/>
    </row>
    <row r="90" spans="8:10" x14ac:dyDescent="0.2">
      <c r="H90" s="42"/>
      <c r="I90" s="43"/>
      <c r="J90" s="43"/>
    </row>
    <row r="91" spans="8:10" x14ac:dyDescent="0.2">
      <c r="H91" s="42"/>
      <c r="I91" s="43"/>
      <c r="J91" s="43"/>
    </row>
    <row r="92" spans="8:10" x14ac:dyDescent="0.2">
      <c r="H92" s="42"/>
      <c r="I92" s="43"/>
      <c r="J92" s="43"/>
    </row>
    <row r="93" spans="8:10" x14ac:dyDescent="0.2">
      <c r="H93" s="42"/>
      <c r="I93" s="43"/>
      <c r="J93" s="43"/>
    </row>
    <row r="94" spans="8:10" x14ac:dyDescent="0.2">
      <c r="H94" s="42"/>
      <c r="I94" s="43"/>
      <c r="J94" s="43"/>
    </row>
    <row r="95" spans="8:10" x14ac:dyDescent="0.2">
      <c r="H95" s="42"/>
      <c r="I95" s="43"/>
      <c r="J95" s="43"/>
    </row>
    <row r="96" spans="8:10" x14ac:dyDescent="0.2">
      <c r="H96" s="42"/>
      <c r="I96" s="43"/>
      <c r="J96" s="43"/>
    </row>
    <row r="97" spans="8:10" x14ac:dyDescent="0.2">
      <c r="H97" s="42"/>
      <c r="I97" s="43"/>
      <c r="J97" s="43"/>
    </row>
    <row r="98" spans="8:10" x14ac:dyDescent="0.2">
      <c r="H98" s="42"/>
      <c r="I98" s="43"/>
      <c r="J98" s="43"/>
    </row>
    <row r="99" spans="8:10" x14ac:dyDescent="0.2">
      <c r="H99" s="42"/>
      <c r="I99" s="43"/>
      <c r="J99" s="43"/>
    </row>
    <row r="100" spans="8:10" x14ac:dyDescent="0.2">
      <c r="H100" s="42"/>
      <c r="I100" s="43"/>
      <c r="J100" s="43"/>
    </row>
    <row r="101" spans="8:10" x14ac:dyDescent="0.2">
      <c r="H101" s="42"/>
      <c r="I101" s="43"/>
      <c r="J101" s="43"/>
    </row>
    <row r="102" spans="8:10" x14ac:dyDescent="0.2">
      <c r="H102" s="42"/>
      <c r="I102" s="43"/>
      <c r="J102" s="43"/>
    </row>
    <row r="103" spans="8:10" x14ac:dyDescent="0.2">
      <c r="H103" s="42"/>
      <c r="I103" s="43"/>
      <c r="J103" s="43"/>
    </row>
    <row r="104" spans="8:10" x14ac:dyDescent="0.2">
      <c r="H104" s="42"/>
      <c r="I104" s="43"/>
      <c r="J104" s="43"/>
    </row>
    <row r="105" spans="8:10" x14ac:dyDescent="0.2">
      <c r="H105" s="42"/>
      <c r="I105" s="43"/>
      <c r="J105" s="43"/>
    </row>
    <row r="106" spans="8:10" x14ac:dyDescent="0.2">
      <c r="H106" s="42"/>
      <c r="I106" s="43"/>
      <c r="J106" s="43"/>
    </row>
    <row r="107" spans="8:10" x14ac:dyDescent="0.2">
      <c r="H107" s="42"/>
      <c r="I107" s="43"/>
      <c r="J107" s="43"/>
    </row>
    <row r="108" spans="8:10" x14ac:dyDescent="0.2">
      <c r="H108" s="42"/>
      <c r="I108" s="43"/>
      <c r="J108" s="43"/>
    </row>
    <row r="109" spans="8:10" x14ac:dyDescent="0.2">
      <c r="H109" s="42"/>
      <c r="I109" s="43"/>
      <c r="J109" s="43"/>
    </row>
    <row r="110" spans="8:10" x14ac:dyDescent="0.2">
      <c r="H110" s="42"/>
      <c r="I110" s="43"/>
      <c r="J110" s="43"/>
    </row>
    <row r="111" spans="8:10" x14ac:dyDescent="0.2">
      <c r="H111" s="42"/>
      <c r="I111" s="43"/>
      <c r="J111" s="43"/>
    </row>
    <row r="112" spans="8:10" x14ac:dyDescent="0.2">
      <c r="H112" s="42"/>
      <c r="I112" s="43"/>
      <c r="J112" s="43"/>
    </row>
    <row r="113" spans="8:10" x14ac:dyDescent="0.2">
      <c r="H113" s="42"/>
      <c r="I113" s="43"/>
      <c r="J113" s="43"/>
    </row>
    <row r="114" spans="8:10" x14ac:dyDescent="0.2">
      <c r="H114" s="42"/>
      <c r="I114" s="43"/>
      <c r="J114" s="43"/>
    </row>
    <row r="115" spans="8:10" x14ac:dyDescent="0.2">
      <c r="H115" s="42"/>
      <c r="I115" s="43"/>
      <c r="J115" s="43"/>
    </row>
    <row r="116" spans="8:10" x14ac:dyDescent="0.2">
      <c r="H116" s="42"/>
      <c r="I116" s="43"/>
      <c r="J116" s="43"/>
    </row>
    <row r="119" spans="8:10" x14ac:dyDescent="0.2">
      <c r="H119" s="42"/>
      <c r="I119" s="43"/>
      <c r="J119" s="43"/>
    </row>
    <row r="120" spans="8:10" x14ac:dyDescent="0.2">
      <c r="H120" s="42"/>
      <c r="I120" s="43"/>
      <c r="J120" s="43"/>
    </row>
    <row r="121" spans="8:10" x14ac:dyDescent="0.2">
      <c r="H121" s="42"/>
      <c r="I121" s="43"/>
      <c r="J121" s="43"/>
    </row>
    <row r="122" spans="8:10" x14ac:dyDescent="0.2">
      <c r="H122" s="42"/>
      <c r="I122" s="43"/>
      <c r="J122" s="43"/>
    </row>
    <row r="123" spans="8:10" x14ac:dyDescent="0.2">
      <c r="H123" s="42"/>
      <c r="I123" s="43"/>
      <c r="J123" s="43"/>
    </row>
    <row r="124" spans="8:10" x14ac:dyDescent="0.2">
      <c r="H124" s="42"/>
      <c r="I124" s="43"/>
      <c r="J124" s="43"/>
    </row>
    <row r="125" spans="8:10" x14ac:dyDescent="0.2">
      <c r="H125" s="42"/>
      <c r="I125" s="43"/>
      <c r="J125" s="43"/>
    </row>
    <row r="126" spans="8:10" x14ac:dyDescent="0.2">
      <c r="H126" s="42"/>
      <c r="I126" s="43"/>
      <c r="J126" s="43"/>
    </row>
    <row r="128" spans="8:10" x14ac:dyDescent="0.2">
      <c r="H128" s="42"/>
      <c r="I128" s="43"/>
      <c r="J128" s="43"/>
    </row>
    <row r="129" spans="8:10" x14ac:dyDescent="0.2">
      <c r="H129" s="42"/>
      <c r="I129" s="43"/>
      <c r="J129" s="43"/>
    </row>
    <row r="130" spans="8:10" x14ac:dyDescent="0.2">
      <c r="H130" s="42"/>
      <c r="I130" s="43"/>
      <c r="J130" s="43"/>
    </row>
    <row r="131" spans="8:10" x14ac:dyDescent="0.2">
      <c r="H131" s="42"/>
      <c r="I131" s="43"/>
      <c r="J131" s="43"/>
    </row>
    <row r="132" spans="8:10" x14ac:dyDescent="0.2">
      <c r="H132" s="42"/>
      <c r="I132" s="43"/>
      <c r="J132" s="43"/>
    </row>
    <row r="133" spans="8:10" x14ac:dyDescent="0.2">
      <c r="H133" s="42"/>
      <c r="I133" s="43"/>
      <c r="J133" s="43"/>
    </row>
    <row r="144" spans="8:10" ht="15" x14ac:dyDescent="0.25">
      <c r="I144" s="7"/>
      <c r="J144" s="7"/>
    </row>
    <row r="155" spans="9:10" ht="15" x14ac:dyDescent="0.25">
      <c r="I155" s="45"/>
      <c r="J155" s="45"/>
    </row>
    <row r="159" spans="9:10" ht="15" x14ac:dyDescent="0.25">
      <c r="I159" s="14"/>
    </row>
    <row r="160" spans="9:10" ht="15" x14ac:dyDescent="0.25">
      <c r="J160" s="44"/>
    </row>
    <row r="163" spans="10:10" ht="15" x14ac:dyDescent="0.25">
      <c r="J163" s="13"/>
    </row>
    <row r="164" spans="10:10" ht="15" x14ac:dyDescent="0.25">
      <c r="J164" s="11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3"/>
  <sheetViews>
    <sheetView zoomScaleNormal="100" workbookViewId="0">
      <selection activeCell="L76" sqref="L76"/>
    </sheetView>
  </sheetViews>
  <sheetFormatPr defaultRowHeight="12.75" x14ac:dyDescent="0.2"/>
  <cols>
    <col min="1" max="1" width="21.140625" style="2" customWidth="1"/>
    <col min="2" max="3" width="10.5703125" style="2" customWidth="1"/>
    <col min="4" max="6" width="18.42578125" style="2" customWidth="1"/>
    <col min="7" max="7" width="9.140625" style="2" customWidth="1"/>
    <col min="8" max="8" width="11.140625" style="2" bestFit="1" customWidth="1"/>
    <col min="9" max="9" width="19.5703125" style="2" bestFit="1" customWidth="1"/>
    <col min="10" max="10" width="15.5703125" style="2" bestFit="1" customWidth="1"/>
    <col min="11" max="11" width="15.42578125" style="2" bestFit="1" customWidth="1"/>
    <col min="12" max="16384" width="9.140625" style="2"/>
  </cols>
  <sheetData>
    <row r="1" spans="1:11" ht="13.15" customHeight="1" x14ac:dyDescent="0.2">
      <c r="A1" s="40" t="s">
        <v>78</v>
      </c>
      <c r="D1" s="3" t="s">
        <v>0</v>
      </c>
      <c r="E1" s="3" t="s">
        <v>1</v>
      </c>
      <c r="F1" s="3"/>
    </row>
    <row r="2" spans="1:11" x14ac:dyDescent="0.2">
      <c r="A2" s="2" t="s">
        <v>2</v>
      </c>
      <c r="B2" s="2" t="s">
        <v>3</v>
      </c>
      <c r="D2" s="41" t="s">
        <v>4</v>
      </c>
      <c r="E2" s="41" t="s">
        <v>5</v>
      </c>
      <c r="F2" s="41"/>
      <c r="G2" s="4"/>
    </row>
    <row r="3" spans="1:11" ht="13.15" customHeight="1" x14ac:dyDescent="0.25">
      <c r="A3" s="5" t="s">
        <v>6</v>
      </c>
      <c r="B3" s="2">
        <v>1</v>
      </c>
      <c r="D3" s="2">
        <v>460026.7</v>
      </c>
      <c r="E3" s="2">
        <v>131106.85</v>
      </c>
      <c r="G3" s="36"/>
      <c r="H3" s="36"/>
      <c r="I3" s="42"/>
      <c r="J3" s="46"/>
      <c r="K3" s="46"/>
    </row>
    <row r="4" spans="1:11" ht="13.15" customHeight="1" x14ac:dyDescent="0.2">
      <c r="A4" s="5" t="s">
        <v>7</v>
      </c>
      <c r="B4" s="2">
        <v>2</v>
      </c>
      <c r="D4" s="2">
        <v>9635.5</v>
      </c>
      <c r="E4" s="2">
        <v>4395.6499999999996</v>
      </c>
      <c r="G4" s="8"/>
      <c r="H4" s="8"/>
      <c r="I4" s="42"/>
      <c r="J4" s="46"/>
      <c r="K4" s="46"/>
    </row>
    <row r="5" spans="1:11" ht="13.15" customHeight="1" x14ac:dyDescent="0.2">
      <c r="A5" s="5" t="s">
        <v>8</v>
      </c>
      <c r="B5" s="2">
        <v>3</v>
      </c>
      <c r="D5" s="2">
        <v>424715.9</v>
      </c>
      <c r="E5" s="2">
        <v>153559</v>
      </c>
      <c r="G5" s="8"/>
      <c r="H5" s="8"/>
      <c r="I5" s="42"/>
      <c r="J5" s="46"/>
      <c r="K5" s="46"/>
    </row>
    <row r="6" spans="1:11" ht="13.15" customHeight="1" x14ac:dyDescent="0.2">
      <c r="A6" s="5" t="s">
        <v>9</v>
      </c>
      <c r="B6" s="2">
        <v>4</v>
      </c>
      <c r="D6" s="2">
        <v>3535.7</v>
      </c>
      <c r="E6" s="2">
        <v>1749.3</v>
      </c>
      <c r="G6" s="8"/>
      <c r="H6" s="8"/>
      <c r="I6" s="42"/>
      <c r="J6" s="46"/>
      <c r="K6" s="46"/>
    </row>
    <row r="7" spans="1:11" ht="13.15" customHeight="1" x14ac:dyDescent="0.2">
      <c r="A7" s="5" t="s">
        <v>10</v>
      </c>
      <c r="B7" s="2">
        <v>5</v>
      </c>
      <c r="D7" s="2">
        <v>764220.1</v>
      </c>
      <c r="E7" s="2">
        <v>359214.8</v>
      </c>
      <c r="G7" s="8"/>
      <c r="H7" s="8"/>
      <c r="I7" s="42"/>
      <c r="J7" s="46"/>
      <c r="K7" s="46"/>
    </row>
    <row r="8" spans="1:11" ht="13.15" customHeight="1" x14ac:dyDescent="0.2">
      <c r="A8" s="5" t="s">
        <v>11</v>
      </c>
      <c r="B8" s="2">
        <v>6</v>
      </c>
      <c r="D8" s="2">
        <v>3299951.9</v>
      </c>
      <c r="E8" s="2">
        <v>1740629.1</v>
      </c>
      <c r="G8" s="8"/>
      <c r="H8" s="8"/>
      <c r="I8" s="42"/>
      <c r="J8" s="46"/>
      <c r="K8" s="46"/>
    </row>
    <row r="9" spans="1:11" ht="13.15" customHeight="1" x14ac:dyDescent="0.2">
      <c r="A9" s="5" t="s">
        <v>12</v>
      </c>
      <c r="B9" s="2">
        <v>7</v>
      </c>
      <c r="D9" s="41">
        <v>1439.9</v>
      </c>
      <c r="E9" s="41">
        <v>1787.1</v>
      </c>
      <c r="F9" s="41"/>
      <c r="G9" s="8"/>
      <c r="H9" s="8"/>
      <c r="I9" s="42"/>
      <c r="J9" s="46"/>
      <c r="K9" s="46"/>
    </row>
    <row r="10" spans="1:11" ht="13.15" customHeight="1" x14ac:dyDescent="0.2">
      <c r="A10" s="5" t="s">
        <v>13</v>
      </c>
      <c r="B10" s="2">
        <v>8</v>
      </c>
      <c r="D10" s="2">
        <v>282686.59999999998</v>
      </c>
      <c r="E10" s="2">
        <v>70467.600000000006</v>
      </c>
      <c r="G10" s="8"/>
      <c r="H10" s="8"/>
      <c r="I10" s="42"/>
      <c r="J10" s="46"/>
      <c r="K10" s="46"/>
    </row>
    <row r="11" spans="1:11" ht="13.15" customHeight="1" x14ac:dyDescent="0.2">
      <c r="A11" s="5" t="s">
        <v>14</v>
      </c>
      <c r="B11" s="2">
        <v>9</v>
      </c>
      <c r="D11" s="2">
        <v>97230</v>
      </c>
      <c r="E11" s="2">
        <v>45257.8</v>
      </c>
      <c r="G11" s="8"/>
      <c r="H11" s="8"/>
      <c r="I11" s="42"/>
      <c r="J11" s="46"/>
      <c r="K11" s="46"/>
    </row>
    <row r="12" spans="1:11" ht="13.15" customHeight="1" x14ac:dyDescent="0.2">
      <c r="A12" s="5" t="s">
        <v>15</v>
      </c>
      <c r="B12" s="2">
        <v>10</v>
      </c>
      <c r="D12" s="2">
        <v>151021.5</v>
      </c>
      <c r="E12" s="2">
        <v>89015.5</v>
      </c>
      <c r="G12" s="8"/>
      <c r="H12" s="8"/>
      <c r="I12" s="42"/>
      <c r="J12" s="46"/>
      <c r="K12" s="46"/>
    </row>
    <row r="13" spans="1:11" ht="13.15" customHeight="1" x14ac:dyDescent="0.2">
      <c r="A13" s="5" t="s">
        <v>16</v>
      </c>
      <c r="B13" s="2">
        <v>11</v>
      </c>
      <c r="D13" s="2">
        <v>868091.35</v>
      </c>
      <c r="E13" s="2">
        <v>356286.7</v>
      </c>
      <c r="G13" s="8"/>
      <c r="H13" s="8"/>
      <c r="I13" s="42"/>
      <c r="J13" s="46"/>
      <c r="K13" s="46"/>
    </row>
    <row r="14" spans="1:11" ht="13.15" customHeight="1" x14ac:dyDescent="0.2">
      <c r="A14" s="5" t="s">
        <v>17</v>
      </c>
      <c r="B14" s="2">
        <v>12</v>
      </c>
      <c r="D14" s="41">
        <v>36823.5</v>
      </c>
      <c r="E14" s="41">
        <v>16052.05</v>
      </c>
      <c r="F14" s="41"/>
      <c r="G14" s="8"/>
      <c r="H14" s="8"/>
      <c r="I14" s="42"/>
      <c r="J14" s="46"/>
      <c r="K14" s="46"/>
    </row>
    <row r="15" spans="1:11" ht="13.15" customHeight="1" x14ac:dyDescent="0.2">
      <c r="A15" s="5" t="s">
        <v>18</v>
      </c>
      <c r="B15" s="2">
        <v>13</v>
      </c>
      <c r="D15" s="2">
        <v>2843868.6</v>
      </c>
      <c r="E15" s="2">
        <v>1938493.9</v>
      </c>
      <c r="G15" s="8"/>
      <c r="H15" s="8"/>
      <c r="I15" s="42"/>
      <c r="J15" s="46"/>
      <c r="K15" s="46"/>
    </row>
    <row r="16" spans="1:11" ht="13.15" customHeight="1" x14ac:dyDescent="0.2">
      <c r="A16" s="5" t="s">
        <v>19</v>
      </c>
      <c r="B16" s="2">
        <v>14</v>
      </c>
      <c r="D16" s="2">
        <v>25677.599999999999</v>
      </c>
      <c r="E16" s="2">
        <v>8632.75</v>
      </c>
      <c r="G16" s="8"/>
      <c r="H16" s="8"/>
      <c r="I16" s="42"/>
      <c r="J16" s="46"/>
      <c r="K16" s="46"/>
    </row>
    <row r="17" spans="1:11" ht="13.15" customHeight="1" x14ac:dyDescent="0.2">
      <c r="A17" s="5" t="s">
        <v>20</v>
      </c>
      <c r="B17" s="2">
        <v>15</v>
      </c>
      <c r="G17" s="8"/>
      <c r="H17" s="8"/>
      <c r="I17" s="42"/>
      <c r="J17" s="46"/>
      <c r="K17" s="46"/>
    </row>
    <row r="18" spans="1:11" ht="13.15" customHeight="1" x14ac:dyDescent="0.2">
      <c r="A18" s="5" t="s">
        <v>21</v>
      </c>
      <c r="B18" s="2">
        <v>16</v>
      </c>
      <c r="D18" s="2">
        <v>2340201.5</v>
      </c>
      <c r="E18" s="2">
        <v>1168268.1499999999</v>
      </c>
      <c r="G18" s="8"/>
      <c r="H18" s="8"/>
      <c r="I18" s="42"/>
      <c r="J18" s="46"/>
      <c r="K18" s="46"/>
    </row>
    <row r="19" spans="1:11" ht="13.15" customHeight="1" x14ac:dyDescent="0.2">
      <c r="A19" s="5" t="s">
        <v>22</v>
      </c>
      <c r="B19" s="2">
        <v>17</v>
      </c>
      <c r="D19" s="2">
        <v>227723.3</v>
      </c>
      <c r="E19" s="2">
        <v>360090.85</v>
      </c>
      <c r="G19" s="8"/>
      <c r="H19" s="8"/>
      <c r="I19" s="42"/>
      <c r="J19" s="46"/>
      <c r="K19" s="46"/>
    </row>
    <row r="20" spans="1:11" ht="13.15" customHeight="1" x14ac:dyDescent="0.2">
      <c r="A20" s="5" t="s">
        <v>23</v>
      </c>
      <c r="B20" s="2">
        <v>18</v>
      </c>
      <c r="D20" s="2">
        <v>109073.3</v>
      </c>
      <c r="E20" s="2">
        <v>46945.15</v>
      </c>
      <c r="G20" s="8"/>
      <c r="H20" s="8"/>
      <c r="I20" s="42"/>
      <c r="J20" s="46"/>
      <c r="K20" s="46"/>
    </row>
    <row r="21" spans="1:11" ht="13.15" customHeight="1" x14ac:dyDescent="0.2">
      <c r="A21" s="5" t="s">
        <v>24</v>
      </c>
      <c r="B21" s="2">
        <v>19</v>
      </c>
      <c r="G21" s="8"/>
      <c r="H21" s="8"/>
      <c r="I21" s="42"/>
      <c r="J21" s="46"/>
      <c r="K21" s="46"/>
    </row>
    <row r="22" spans="1:11" ht="13.15" customHeight="1" x14ac:dyDescent="0.2">
      <c r="A22" s="5" t="s">
        <v>25</v>
      </c>
      <c r="B22" s="2">
        <v>20</v>
      </c>
      <c r="D22" s="2">
        <v>6570.2</v>
      </c>
      <c r="E22" s="2">
        <v>3761.1</v>
      </c>
      <c r="G22" s="8"/>
      <c r="H22" s="8"/>
      <c r="I22" s="42"/>
      <c r="J22" s="46"/>
      <c r="K22" s="46"/>
    </row>
    <row r="23" spans="1:11" ht="13.15" customHeight="1" x14ac:dyDescent="0.2">
      <c r="A23" s="5" t="s">
        <v>26</v>
      </c>
      <c r="B23" s="2">
        <v>21</v>
      </c>
      <c r="D23" s="2">
        <v>6446.3</v>
      </c>
      <c r="E23" s="2">
        <v>1960</v>
      </c>
      <c r="G23" s="8"/>
      <c r="H23" s="8"/>
      <c r="I23" s="42"/>
      <c r="J23" s="46"/>
      <c r="K23" s="46"/>
    </row>
    <row r="24" spans="1:11" ht="13.15" customHeight="1" x14ac:dyDescent="0.2">
      <c r="A24" s="5" t="s">
        <v>27</v>
      </c>
      <c r="B24" s="2">
        <v>22</v>
      </c>
      <c r="D24" s="2">
        <v>6577.9</v>
      </c>
      <c r="E24" s="2">
        <v>91</v>
      </c>
      <c r="G24" s="8"/>
      <c r="H24" s="8"/>
      <c r="I24" s="42"/>
      <c r="J24" s="46"/>
      <c r="K24" s="46"/>
    </row>
    <row r="25" spans="1:11" ht="13.15" customHeight="1" x14ac:dyDescent="0.2">
      <c r="A25" s="5" t="s">
        <v>28</v>
      </c>
      <c r="B25" s="2">
        <v>23</v>
      </c>
      <c r="D25" s="2">
        <v>3341.1</v>
      </c>
      <c r="E25" s="2">
        <v>1155.3499999999999</v>
      </c>
      <c r="G25" s="8"/>
      <c r="H25" s="8"/>
      <c r="I25" s="42"/>
      <c r="J25" s="46"/>
      <c r="K25" s="46"/>
    </row>
    <row r="26" spans="1:11" ht="13.15" customHeight="1" x14ac:dyDescent="0.2">
      <c r="A26" s="5" t="s">
        <v>29</v>
      </c>
      <c r="B26" s="2">
        <v>24</v>
      </c>
      <c r="D26" s="2">
        <v>2827.3</v>
      </c>
      <c r="E26" s="2">
        <v>1851.5</v>
      </c>
      <c r="G26" s="8"/>
      <c r="H26" s="8"/>
      <c r="I26" s="42"/>
      <c r="J26" s="46"/>
      <c r="K26" s="46"/>
    </row>
    <row r="27" spans="1:11" ht="13.15" customHeight="1" x14ac:dyDescent="0.2">
      <c r="A27" s="5" t="s">
        <v>30</v>
      </c>
      <c r="B27" s="2">
        <v>25</v>
      </c>
      <c r="D27" s="2">
        <v>3376.8</v>
      </c>
      <c r="E27" s="2">
        <v>3965.15</v>
      </c>
      <c r="G27" s="8"/>
      <c r="H27" s="8"/>
      <c r="I27" s="42"/>
      <c r="J27" s="46"/>
      <c r="K27" s="46"/>
    </row>
    <row r="28" spans="1:11" ht="13.15" customHeight="1" x14ac:dyDescent="0.2">
      <c r="A28" s="5" t="s">
        <v>31</v>
      </c>
      <c r="B28" s="2">
        <v>26</v>
      </c>
      <c r="D28" s="2">
        <v>2976.4</v>
      </c>
      <c r="E28" s="2">
        <v>1825.6</v>
      </c>
      <c r="G28" s="8"/>
      <c r="H28" s="8"/>
      <c r="I28" s="42"/>
      <c r="J28" s="46"/>
      <c r="K28" s="46"/>
    </row>
    <row r="29" spans="1:11" ht="13.15" customHeight="1" x14ac:dyDescent="0.2">
      <c r="A29" s="5" t="s">
        <v>32</v>
      </c>
      <c r="B29" s="2">
        <v>27</v>
      </c>
      <c r="D29" s="2">
        <v>138718.29999999999</v>
      </c>
      <c r="E29" s="2">
        <v>68411.7</v>
      </c>
      <c r="G29" s="8"/>
      <c r="H29" s="8"/>
      <c r="I29" s="42"/>
      <c r="J29" s="46"/>
      <c r="K29" s="46"/>
    </row>
    <row r="30" spans="1:11" ht="13.15" customHeight="1" x14ac:dyDescent="0.2">
      <c r="A30" s="5" t="s">
        <v>33</v>
      </c>
      <c r="B30" s="2">
        <v>28</v>
      </c>
      <c r="D30" s="2">
        <v>115092.6</v>
      </c>
      <c r="E30" s="2">
        <v>54388.6</v>
      </c>
      <c r="G30" s="8"/>
      <c r="H30" s="8"/>
      <c r="I30" s="42"/>
      <c r="J30" s="46"/>
      <c r="K30" s="46"/>
    </row>
    <row r="31" spans="1:11" ht="13.15" customHeight="1" x14ac:dyDescent="0.2">
      <c r="A31" s="5" t="s">
        <v>34</v>
      </c>
      <c r="B31" s="2">
        <v>29</v>
      </c>
      <c r="D31" s="2">
        <v>1742198.5</v>
      </c>
      <c r="E31" s="2">
        <v>1372434.35</v>
      </c>
      <c r="G31" s="8"/>
      <c r="H31" s="8"/>
      <c r="I31" s="42"/>
      <c r="J31" s="46"/>
      <c r="K31" s="46"/>
    </row>
    <row r="32" spans="1:11" ht="13.15" customHeight="1" x14ac:dyDescent="0.2">
      <c r="A32" s="5" t="s">
        <v>35</v>
      </c>
      <c r="B32" s="2">
        <v>30</v>
      </c>
      <c r="D32" s="2">
        <v>5631.5</v>
      </c>
      <c r="E32" s="2">
        <v>2537.85</v>
      </c>
      <c r="G32" s="8"/>
      <c r="H32" s="8"/>
      <c r="I32" s="42"/>
      <c r="J32" s="46"/>
      <c r="K32" s="46"/>
    </row>
    <row r="33" spans="1:11" ht="13.15" customHeight="1" x14ac:dyDescent="0.2">
      <c r="A33" s="5" t="s">
        <v>36</v>
      </c>
      <c r="B33" s="2">
        <v>31</v>
      </c>
      <c r="D33" s="2">
        <v>184652.3</v>
      </c>
      <c r="E33" s="2">
        <v>78833.649999999994</v>
      </c>
      <c r="G33" s="8"/>
      <c r="H33" s="8"/>
      <c r="I33" s="42"/>
      <c r="J33" s="46"/>
      <c r="K33" s="46"/>
    </row>
    <row r="34" spans="1:11" ht="13.15" customHeight="1" x14ac:dyDescent="0.2">
      <c r="A34" s="5" t="s">
        <v>37</v>
      </c>
      <c r="B34" s="2">
        <v>32</v>
      </c>
      <c r="D34" s="2">
        <v>59647</v>
      </c>
      <c r="E34" s="2">
        <v>6686.05</v>
      </c>
      <c r="G34" s="8"/>
      <c r="H34" s="8"/>
      <c r="I34" s="42"/>
      <c r="J34" s="46"/>
      <c r="K34" s="46"/>
    </row>
    <row r="35" spans="1:11" ht="13.15" customHeight="1" x14ac:dyDescent="0.2">
      <c r="A35" s="5" t="s">
        <v>38</v>
      </c>
      <c r="B35" s="2">
        <v>33</v>
      </c>
      <c r="D35" s="2">
        <v>4763.5</v>
      </c>
      <c r="E35" s="2">
        <v>2596.3000000000002</v>
      </c>
      <c r="G35" s="8"/>
      <c r="H35" s="8"/>
      <c r="I35" s="42"/>
      <c r="J35" s="46"/>
      <c r="K35" s="46"/>
    </row>
    <row r="36" spans="1:11" ht="13.15" customHeight="1" x14ac:dyDescent="0.2">
      <c r="A36" s="5" t="s">
        <v>39</v>
      </c>
      <c r="B36" s="2">
        <v>34</v>
      </c>
      <c r="D36" s="2">
        <v>259.7</v>
      </c>
      <c r="E36" s="2">
        <v>105</v>
      </c>
      <c r="G36" s="8"/>
      <c r="H36" s="8"/>
      <c r="I36" s="42"/>
      <c r="J36" s="46"/>
      <c r="K36" s="46"/>
    </row>
    <row r="37" spans="1:11" ht="13.15" customHeight="1" x14ac:dyDescent="0.2">
      <c r="A37" s="5" t="s">
        <v>40</v>
      </c>
      <c r="B37" s="2">
        <v>35</v>
      </c>
      <c r="G37" s="8"/>
      <c r="H37" s="8"/>
      <c r="I37" s="42"/>
      <c r="J37" s="46"/>
      <c r="K37" s="46"/>
    </row>
    <row r="38" spans="1:11" ht="13.15" customHeight="1" x14ac:dyDescent="0.2">
      <c r="A38" s="5" t="s">
        <v>41</v>
      </c>
      <c r="B38" s="2">
        <v>36</v>
      </c>
      <c r="D38" s="2">
        <v>1257526.8999999999</v>
      </c>
      <c r="E38" s="2">
        <v>500024.7</v>
      </c>
      <c r="G38" s="8"/>
      <c r="H38" s="8"/>
      <c r="I38" s="42"/>
      <c r="J38" s="46"/>
      <c r="K38" s="46"/>
    </row>
    <row r="39" spans="1:11" ht="13.15" customHeight="1" x14ac:dyDescent="0.2">
      <c r="A39" s="5" t="s">
        <v>42</v>
      </c>
      <c r="B39" s="2">
        <v>37</v>
      </c>
      <c r="D39" s="2">
        <v>221022.2</v>
      </c>
      <c r="E39" s="2">
        <v>114360.4</v>
      </c>
      <c r="G39" s="8"/>
      <c r="H39" s="8"/>
      <c r="I39" s="42"/>
      <c r="J39" s="46"/>
      <c r="K39" s="46"/>
    </row>
    <row r="40" spans="1:11" ht="13.15" customHeight="1" x14ac:dyDescent="0.2">
      <c r="A40" s="5" t="s">
        <v>43</v>
      </c>
      <c r="B40" s="2">
        <v>38</v>
      </c>
      <c r="D40" s="2">
        <v>17634.400000000001</v>
      </c>
      <c r="E40" s="2">
        <v>9518.25</v>
      </c>
      <c r="G40" s="8"/>
      <c r="H40" s="8"/>
      <c r="I40" s="42"/>
      <c r="J40" s="46"/>
      <c r="K40" s="46"/>
    </row>
    <row r="41" spans="1:11" ht="13.15" customHeight="1" x14ac:dyDescent="0.2">
      <c r="A41" s="5" t="s">
        <v>44</v>
      </c>
      <c r="B41" s="2">
        <v>39</v>
      </c>
      <c r="D41" s="2">
        <v>129.5</v>
      </c>
      <c r="E41" s="2">
        <v>413</v>
      </c>
      <c r="G41" s="8"/>
      <c r="H41" s="8"/>
      <c r="I41" s="42"/>
      <c r="J41" s="46"/>
      <c r="K41" s="46"/>
    </row>
    <row r="42" spans="1:11" ht="13.15" customHeight="1" x14ac:dyDescent="0.2">
      <c r="A42" s="5" t="s">
        <v>45</v>
      </c>
      <c r="B42" s="2">
        <v>40</v>
      </c>
      <c r="D42" s="2">
        <v>6046.6</v>
      </c>
      <c r="E42" s="2">
        <v>3433.5</v>
      </c>
      <c r="G42" s="8"/>
      <c r="H42" s="8"/>
      <c r="I42" s="42"/>
      <c r="J42" s="46"/>
      <c r="K42" s="46"/>
    </row>
    <row r="43" spans="1:11" ht="13.15" customHeight="1" x14ac:dyDescent="0.2">
      <c r="A43" s="5" t="s">
        <v>46</v>
      </c>
      <c r="B43" s="2">
        <v>41</v>
      </c>
      <c r="D43" s="2">
        <v>157220</v>
      </c>
      <c r="E43" s="2">
        <v>33947.199999999997</v>
      </c>
      <c r="G43" s="8"/>
      <c r="H43" s="8"/>
      <c r="I43" s="42"/>
      <c r="J43" s="46"/>
      <c r="K43" s="46"/>
    </row>
    <row r="44" spans="1:11" ht="13.15" customHeight="1" x14ac:dyDescent="0.2">
      <c r="A44" s="5" t="s">
        <v>47</v>
      </c>
      <c r="B44" s="2">
        <v>42</v>
      </c>
      <c r="D44" s="2">
        <v>243526.5</v>
      </c>
      <c r="E44" s="2">
        <v>116473.35</v>
      </c>
      <c r="G44" s="8"/>
      <c r="H44" s="8"/>
      <c r="I44" s="42"/>
      <c r="J44" s="46"/>
      <c r="K44" s="46"/>
    </row>
    <row r="45" spans="1:11" ht="13.15" customHeight="1" x14ac:dyDescent="0.2">
      <c r="A45" s="5" t="s">
        <v>48</v>
      </c>
      <c r="B45" s="2">
        <v>43</v>
      </c>
      <c r="D45" s="2">
        <v>159033.70000000001</v>
      </c>
      <c r="E45" s="2">
        <v>84532.7</v>
      </c>
      <c r="G45" s="8"/>
      <c r="H45" s="8"/>
      <c r="I45" s="42"/>
      <c r="J45" s="46"/>
      <c r="K45" s="46"/>
    </row>
    <row r="46" spans="1:11" ht="13.15" customHeight="1" x14ac:dyDescent="0.2">
      <c r="A46" s="5" t="s">
        <v>49</v>
      </c>
      <c r="B46" s="2">
        <v>44</v>
      </c>
      <c r="D46" s="2">
        <v>165876.20000000001</v>
      </c>
      <c r="E46" s="2">
        <v>118412</v>
      </c>
      <c r="G46" s="8"/>
      <c r="H46" s="8"/>
      <c r="I46" s="42"/>
      <c r="J46" s="46"/>
      <c r="K46" s="46"/>
    </row>
    <row r="47" spans="1:11" ht="13.15" customHeight="1" x14ac:dyDescent="0.2">
      <c r="A47" s="5" t="s">
        <v>50</v>
      </c>
      <c r="B47" s="2">
        <v>45</v>
      </c>
      <c r="D47" s="2">
        <v>101510.5</v>
      </c>
      <c r="E47" s="2">
        <v>53761.4</v>
      </c>
      <c r="G47" s="8"/>
      <c r="H47" s="8"/>
      <c r="I47" s="42"/>
      <c r="J47" s="46"/>
      <c r="K47" s="46"/>
    </row>
    <row r="48" spans="1:11" ht="13.15" customHeight="1" x14ac:dyDescent="0.2">
      <c r="A48" s="5" t="s">
        <v>51</v>
      </c>
      <c r="B48" s="2">
        <v>46</v>
      </c>
      <c r="D48" s="2">
        <v>291177.34999999998</v>
      </c>
      <c r="E48" s="2">
        <v>161344.4</v>
      </c>
      <c r="G48" s="8"/>
      <c r="H48" s="8"/>
      <c r="I48" s="42"/>
      <c r="J48" s="46"/>
      <c r="K48" s="46"/>
    </row>
    <row r="49" spans="1:11" ht="13.15" customHeight="1" x14ac:dyDescent="0.2">
      <c r="A49" s="5" t="s">
        <v>52</v>
      </c>
      <c r="B49" s="2">
        <v>47</v>
      </c>
      <c r="D49" s="2">
        <v>15472.1</v>
      </c>
      <c r="E49" s="2">
        <v>5360.95</v>
      </c>
      <c r="G49" s="8"/>
      <c r="H49" s="8"/>
      <c r="I49" s="42"/>
      <c r="J49" s="46"/>
      <c r="K49" s="46"/>
    </row>
    <row r="50" spans="1:11" ht="13.15" customHeight="1" x14ac:dyDescent="0.2">
      <c r="A50" s="5" t="s">
        <v>53</v>
      </c>
      <c r="B50" s="2">
        <v>48</v>
      </c>
      <c r="D50" s="2">
        <v>2091936.7</v>
      </c>
      <c r="E50" s="2">
        <v>1163522.1499999999</v>
      </c>
      <c r="G50" s="8"/>
      <c r="H50" s="8"/>
      <c r="I50" s="42"/>
      <c r="J50" s="46"/>
      <c r="K50" s="46"/>
    </row>
    <row r="51" spans="1:11" ht="13.15" customHeight="1" x14ac:dyDescent="0.2">
      <c r="A51" s="5" t="s">
        <v>54</v>
      </c>
      <c r="B51" s="2">
        <v>49</v>
      </c>
      <c r="D51" s="2">
        <v>581366.1</v>
      </c>
      <c r="E51" s="2">
        <v>228599.35</v>
      </c>
      <c r="G51" s="8"/>
      <c r="H51" s="8"/>
      <c r="I51" s="42"/>
      <c r="J51" s="46"/>
      <c r="K51" s="46"/>
    </row>
    <row r="52" spans="1:11" ht="13.15" customHeight="1" x14ac:dyDescent="0.2">
      <c r="A52" s="5" t="s">
        <v>55</v>
      </c>
      <c r="B52" s="2">
        <v>50</v>
      </c>
      <c r="D52" s="2">
        <v>2501985.5</v>
      </c>
      <c r="E52" s="2">
        <v>1021768.65</v>
      </c>
      <c r="G52" s="8"/>
      <c r="H52" s="8"/>
      <c r="I52" s="42"/>
      <c r="J52" s="46"/>
      <c r="K52" s="46"/>
    </row>
    <row r="53" spans="1:11" ht="13.15" customHeight="1" x14ac:dyDescent="0.2">
      <c r="A53" s="5" t="s">
        <v>56</v>
      </c>
      <c r="B53" s="2">
        <v>51</v>
      </c>
      <c r="G53" s="8"/>
      <c r="H53" s="8"/>
      <c r="I53" s="42"/>
      <c r="J53" s="46"/>
      <c r="K53" s="46"/>
    </row>
    <row r="54" spans="1:11" ht="13.15" customHeight="1" x14ac:dyDescent="0.2">
      <c r="A54" s="5" t="s">
        <v>57</v>
      </c>
      <c r="B54" s="2">
        <v>52</v>
      </c>
      <c r="G54" s="8"/>
      <c r="H54" s="8"/>
      <c r="I54" s="42"/>
      <c r="J54" s="46"/>
      <c r="K54" s="46"/>
    </row>
    <row r="55" spans="1:11" ht="13.15" customHeight="1" x14ac:dyDescent="0.2">
      <c r="A55" s="5" t="s">
        <v>58</v>
      </c>
      <c r="B55" s="2">
        <v>53</v>
      </c>
      <c r="D55" s="2">
        <v>480081.2</v>
      </c>
      <c r="E55" s="2">
        <v>201971.35</v>
      </c>
      <c r="G55" s="8"/>
      <c r="H55" s="8"/>
      <c r="I55" s="42"/>
      <c r="J55" s="46"/>
      <c r="K55" s="46"/>
    </row>
    <row r="56" spans="1:11" ht="13.15" customHeight="1" x14ac:dyDescent="0.2">
      <c r="A56" s="5" t="s">
        <v>59</v>
      </c>
      <c r="B56" s="2">
        <v>54</v>
      </c>
      <c r="D56" s="2">
        <v>40236</v>
      </c>
      <c r="E56" s="2">
        <v>12793.9</v>
      </c>
      <c r="G56" s="8"/>
      <c r="H56" s="8"/>
      <c r="I56" s="42"/>
      <c r="J56" s="46"/>
      <c r="K56" s="46"/>
    </row>
    <row r="57" spans="1:11" ht="13.15" customHeight="1" x14ac:dyDescent="0.2">
      <c r="A57" s="5" t="s">
        <v>60</v>
      </c>
      <c r="B57" s="2">
        <v>55</v>
      </c>
      <c r="G57" s="8"/>
      <c r="H57" s="8"/>
      <c r="I57" s="42"/>
      <c r="J57" s="46"/>
      <c r="K57" s="46"/>
    </row>
    <row r="58" spans="1:11" ht="13.15" customHeight="1" x14ac:dyDescent="0.2">
      <c r="A58" s="5" t="s">
        <v>61</v>
      </c>
      <c r="B58" s="2">
        <v>56</v>
      </c>
      <c r="D58" s="2">
        <v>234702.3</v>
      </c>
      <c r="E58" s="2">
        <v>136632.65</v>
      </c>
      <c r="G58" s="8"/>
      <c r="H58" s="8"/>
      <c r="I58" s="42"/>
      <c r="J58" s="46"/>
      <c r="K58" s="46"/>
    </row>
    <row r="59" spans="1:11" ht="13.15" customHeight="1" x14ac:dyDescent="0.2">
      <c r="A59" s="5" t="s">
        <v>62</v>
      </c>
      <c r="B59" s="2">
        <v>57</v>
      </c>
      <c r="G59" s="8"/>
      <c r="H59" s="8"/>
      <c r="I59" s="42"/>
      <c r="J59" s="46"/>
      <c r="K59" s="46"/>
    </row>
    <row r="60" spans="1:11" ht="13.15" customHeight="1" x14ac:dyDescent="0.2">
      <c r="A60" s="5" t="s">
        <v>63</v>
      </c>
      <c r="B60" s="2">
        <v>58</v>
      </c>
      <c r="D60" s="2">
        <v>1044128.4</v>
      </c>
      <c r="E60" s="2">
        <v>523277.3</v>
      </c>
      <c r="G60" s="8"/>
      <c r="H60" s="8"/>
      <c r="I60" s="42"/>
      <c r="J60" s="46"/>
      <c r="K60" s="46"/>
    </row>
    <row r="61" spans="1:11" ht="13.15" customHeight="1" x14ac:dyDescent="0.2">
      <c r="A61" s="5" t="s">
        <v>64</v>
      </c>
      <c r="B61" s="2">
        <v>59</v>
      </c>
      <c r="D61" s="2">
        <v>521985.1</v>
      </c>
      <c r="E61" s="2">
        <v>257961.55</v>
      </c>
      <c r="G61" s="8"/>
      <c r="H61" s="8"/>
      <c r="I61" s="42"/>
      <c r="J61" s="46"/>
      <c r="K61" s="46"/>
    </row>
    <row r="62" spans="1:11" ht="13.15" customHeight="1" x14ac:dyDescent="0.2">
      <c r="A62" s="5" t="s">
        <v>65</v>
      </c>
      <c r="B62" s="2">
        <v>60</v>
      </c>
      <c r="G62" s="8"/>
      <c r="H62" s="8"/>
      <c r="I62" s="42"/>
      <c r="J62" s="46"/>
      <c r="K62" s="46"/>
    </row>
    <row r="63" spans="1:11" ht="13.15" customHeight="1" x14ac:dyDescent="0.2">
      <c r="A63" s="5" t="s">
        <v>66</v>
      </c>
      <c r="B63" s="2">
        <v>61</v>
      </c>
      <c r="D63" s="2">
        <v>10438.4</v>
      </c>
      <c r="E63" s="2">
        <v>15602.3</v>
      </c>
      <c r="G63" s="8"/>
      <c r="H63" s="8"/>
      <c r="I63" s="42"/>
      <c r="J63" s="46"/>
      <c r="K63" s="46"/>
    </row>
    <row r="64" spans="1:11" ht="13.15" customHeight="1" x14ac:dyDescent="0.2">
      <c r="A64" s="5" t="s">
        <v>67</v>
      </c>
      <c r="B64" s="2">
        <v>62</v>
      </c>
      <c r="D64" s="2">
        <v>9209.9</v>
      </c>
      <c r="E64" s="2">
        <v>3677.45</v>
      </c>
      <c r="G64" s="8"/>
      <c r="H64" s="8"/>
      <c r="I64" s="42"/>
      <c r="J64" s="46"/>
      <c r="K64" s="46"/>
    </row>
    <row r="65" spans="1:12" ht="13.15" customHeight="1" x14ac:dyDescent="0.2">
      <c r="A65" s="5" t="s">
        <v>68</v>
      </c>
      <c r="B65" s="2">
        <v>63</v>
      </c>
      <c r="G65" s="8"/>
      <c r="H65" s="8"/>
      <c r="I65" s="42"/>
      <c r="J65" s="46"/>
      <c r="K65" s="46"/>
    </row>
    <row r="66" spans="1:12" ht="13.15" customHeight="1" x14ac:dyDescent="0.2">
      <c r="A66" s="5" t="s">
        <v>69</v>
      </c>
      <c r="B66" s="2">
        <v>64</v>
      </c>
      <c r="D66" s="2">
        <v>528068.1</v>
      </c>
      <c r="E66" s="2">
        <v>228169.77</v>
      </c>
      <c r="G66" s="8"/>
      <c r="H66" s="8"/>
      <c r="I66" s="42"/>
      <c r="J66" s="46"/>
      <c r="K66" s="46"/>
    </row>
    <row r="67" spans="1:12" ht="13.15" customHeight="1" x14ac:dyDescent="0.2">
      <c r="A67" s="5" t="s">
        <v>70</v>
      </c>
      <c r="B67" s="2">
        <v>65</v>
      </c>
      <c r="G67" s="8"/>
      <c r="H67" s="8"/>
      <c r="I67" s="42"/>
      <c r="J67" s="42"/>
      <c r="K67" s="42"/>
    </row>
    <row r="68" spans="1:12" ht="13.15" customHeight="1" x14ac:dyDescent="0.2">
      <c r="A68" s="5" t="s">
        <v>71</v>
      </c>
      <c r="B68" s="2">
        <v>66</v>
      </c>
      <c r="D68" s="2">
        <v>530628</v>
      </c>
      <c r="E68" s="2">
        <v>160039.25</v>
      </c>
      <c r="G68" s="8"/>
      <c r="H68" s="8"/>
      <c r="I68" s="42"/>
      <c r="J68" s="42"/>
      <c r="K68" s="42"/>
    </row>
    <row r="69" spans="1:12" ht="13.15" customHeight="1" x14ac:dyDescent="0.2">
      <c r="A69" s="5" t="s">
        <v>72</v>
      </c>
      <c r="B69" s="2">
        <v>67</v>
      </c>
      <c r="G69" s="8"/>
      <c r="H69" s="8"/>
      <c r="I69" s="42"/>
      <c r="J69" s="42"/>
      <c r="K69" s="42"/>
    </row>
    <row r="70" spans="1:12" ht="13.15" customHeight="1" x14ac:dyDescent="0.2">
      <c r="I70" s="42"/>
      <c r="J70" s="42"/>
      <c r="K70" s="42"/>
    </row>
    <row r="71" spans="1:12" ht="13.15" customHeight="1" x14ac:dyDescent="0.2">
      <c r="A71" s="2" t="s">
        <v>73</v>
      </c>
      <c r="D71" s="41">
        <f>SUM(D3:D69)</f>
        <v>25439944.000000004</v>
      </c>
      <c r="E71" s="41">
        <f>SUM(E3:E69)</f>
        <v>13248152.969999999</v>
      </c>
      <c r="F71" s="41"/>
      <c r="I71" s="42"/>
      <c r="J71" s="42"/>
      <c r="K71" s="42"/>
    </row>
    <row r="72" spans="1:12" ht="15" x14ac:dyDescent="0.25">
      <c r="H72" s="42"/>
      <c r="I72" s="42"/>
      <c r="J72" s="42"/>
      <c r="K72" s="42"/>
      <c r="L72" s="10"/>
    </row>
    <row r="73" spans="1:12" ht="15" x14ac:dyDescent="0.25">
      <c r="A73" s="9" t="s">
        <v>74</v>
      </c>
      <c r="H73" s="42"/>
      <c r="I73" s="42"/>
      <c r="J73" s="42"/>
      <c r="K73" s="42"/>
      <c r="L73" s="10"/>
    </row>
    <row r="74" spans="1:12" ht="15" x14ac:dyDescent="0.25">
      <c r="H74" s="42"/>
      <c r="I74" s="42"/>
      <c r="J74" s="42"/>
      <c r="K74" s="42"/>
      <c r="L74" s="12"/>
    </row>
    <row r="75" spans="1:12" x14ac:dyDescent="0.2">
      <c r="H75" s="42"/>
      <c r="I75" s="42"/>
      <c r="J75" s="42"/>
      <c r="K75" s="42"/>
    </row>
    <row r="76" spans="1:12" x14ac:dyDescent="0.2">
      <c r="H76" s="42"/>
      <c r="I76" s="42"/>
      <c r="J76" s="42"/>
      <c r="K76" s="42"/>
    </row>
    <row r="77" spans="1:12" x14ac:dyDescent="0.2">
      <c r="H77" s="42"/>
      <c r="I77" s="42"/>
      <c r="J77" s="42"/>
      <c r="K77" s="42"/>
    </row>
    <row r="78" spans="1:12" x14ac:dyDescent="0.2">
      <c r="H78" s="42"/>
      <c r="I78" s="42"/>
      <c r="J78" s="42"/>
      <c r="K78" s="42"/>
    </row>
    <row r="79" spans="1:12" x14ac:dyDescent="0.2">
      <c r="H79" s="42"/>
      <c r="I79" s="42"/>
      <c r="J79" s="42"/>
      <c r="K79" s="42"/>
    </row>
    <row r="80" spans="1:12" x14ac:dyDescent="0.2">
      <c r="H80" s="42"/>
      <c r="I80" s="42"/>
      <c r="J80" s="42"/>
      <c r="K80" s="42"/>
    </row>
    <row r="81" spans="8:11" x14ac:dyDescent="0.2">
      <c r="H81" s="42"/>
      <c r="I81" s="42"/>
      <c r="J81" s="42"/>
      <c r="K81" s="42"/>
    </row>
    <row r="82" spans="8:11" x14ac:dyDescent="0.2">
      <c r="H82" s="42"/>
      <c r="I82" s="42"/>
      <c r="J82" s="42"/>
      <c r="K82" s="42"/>
    </row>
    <row r="83" spans="8:11" x14ac:dyDescent="0.2">
      <c r="H83" s="42"/>
      <c r="I83" s="42"/>
      <c r="J83" s="42"/>
      <c r="K83" s="42"/>
    </row>
    <row r="84" spans="8:11" x14ac:dyDescent="0.2">
      <c r="H84" s="42"/>
      <c r="I84" s="42"/>
      <c r="J84" s="42"/>
      <c r="K84" s="42"/>
    </row>
    <row r="85" spans="8:11" x14ac:dyDescent="0.2">
      <c r="H85" s="42"/>
      <c r="I85" s="42"/>
      <c r="J85" s="42"/>
      <c r="K85" s="42"/>
    </row>
    <row r="86" spans="8:11" x14ac:dyDescent="0.2">
      <c r="H86" s="42"/>
      <c r="I86" s="42"/>
      <c r="J86" s="42"/>
      <c r="K86" s="42"/>
    </row>
    <row r="87" spans="8:11" x14ac:dyDescent="0.2">
      <c r="H87" s="42"/>
      <c r="I87" s="42"/>
      <c r="J87" s="42"/>
      <c r="K87" s="42"/>
    </row>
    <row r="88" spans="8:11" x14ac:dyDescent="0.2">
      <c r="H88" s="42"/>
      <c r="I88" s="43"/>
      <c r="J88" s="43"/>
    </row>
    <row r="89" spans="8:11" ht="15" x14ac:dyDescent="0.25">
      <c r="H89" s="42"/>
      <c r="I89" s="43"/>
      <c r="J89" s="43"/>
      <c r="K89" s="10"/>
    </row>
    <row r="90" spans="8:11" ht="15" x14ac:dyDescent="0.25">
      <c r="H90" s="42"/>
      <c r="I90" s="43"/>
      <c r="J90" s="43"/>
      <c r="K90" s="10"/>
    </row>
    <row r="91" spans="8:11" ht="15" x14ac:dyDescent="0.25">
      <c r="H91" s="42"/>
      <c r="I91" s="43"/>
      <c r="J91" s="43"/>
      <c r="K91" s="11"/>
    </row>
    <row r="92" spans="8:11" x14ac:dyDescent="0.2">
      <c r="H92" s="42"/>
      <c r="I92" s="43"/>
      <c r="J92" s="43"/>
    </row>
    <row r="93" spans="8:11" x14ac:dyDescent="0.2">
      <c r="H93" s="42"/>
      <c r="I93" s="43"/>
      <c r="J93" s="43"/>
    </row>
    <row r="94" spans="8:11" x14ac:dyDescent="0.2">
      <c r="H94" s="42"/>
      <c r="I94" s="43"/>
      <c r="J94" s="43"/>
    </row>
    <row r="95" spans="8:11" x14ac:dyDescent="0.2">
      <c r="H95" s="42"/>
      <c r="I95" s="43"/>
      <c r="J95" s="43"/>
    </row>
    <row r="96" spans="8:11" x14ac:dyDescent="0.2">
      <c r="H96" s="42"/>
      <c r="I96" s="43"/>
      <c r="J96" s="43"/>
    </row>
    <row r="97" spans="8:10" x14ac:dyDescent="0.2">
      <c r="H97" s="42"/>
      <c r="I97" s="43"/>
      <c r="J97" s="43"/>
    </row>
    <row r="98" spans="8:10" x14ac:dyDescent="0.2">
      <c r="H98" s="42"/>
      <c r="I98" s="43"/>
      <c r="J98" s="43"/>
    </row>
    <row r="99" spans="8:10" x14ac:dyDescent="0.2">
      <c r="H99" s="42"/>
      <c r="I99" s="43"/>
      <c r="J99" s="43"/>
    </row>
    <row r="100" spans="8:10" x14ac:dyDescent="0.2">
      <c r="H100" s="42"/>
      <c r="I100" s="43"/>
      <c r="J100" s="43"/>
    </row>
    <row r="101" spans="8:10" x14ac:dyDescent="0.2">
      <c r="H101" s="42"/>
      <c r="I101" s="43"/>
      <c r="J101" s="43"/>
    </row>
    <row r="102" spans="8:10" x14ac:dyDescent="0.2">
      <c r="H102" s="42"/>
      <c r="I102" s="43"/>
      <c r="J102" s="43"/>
    </row>
    <row r="103" spans="8:10" x14ac:dyDescent="0.2">
      <c r="H103" s="42"/>
      <c r="I103" s="43"/>
      <c r="J103" s="43"/>
    </row>
    <row r="104" spans="8:10" x14ac:dyDescent="0.2">
      <c r="H104" s="42"/>
      <c r="I104" s="43"/>
      <c r="J104" s="43"/>
    </row>
    <row r="105" spans="8:10" x14ac:dyDescent="0.2">
      <c r="I105" s="43"/>
      <c r="J105" s="43"/>
    </row>
    <row r="106" spans="8:10" x14ac:dyDescent="0.2">
      <c r="I106" s="43"/>
      <c r="J106" s="43"/>
    </row>
    <row r="107" spans="8:10" x14ac:dyDescent="0.2">
      <c r="H107" s="42"/>
      <c r="I107" s="43"/>
      <c r="J107" s="43"/>
    </row>
    <row r="108" spans="8:10" x14ac:dyDescent="0.2">
      <c r="H108" s="42"/>
      <c r="I108" s="43"/>
      <c r="J108" s="43"/>
    </row>
    <row r="109" spans="8:10" x14ac:dyDescent="0.2">
      <c r="H109" s="42"/>
      <c r="I109" s="43"/>
      <c r="J109" s="43"/>
    </row>
    <row r="110" spans="8:10" x14ac:dyDescent="0.2">
      <c r="H110" s="42"/>
      <c r="I110" s="43"/>
      <c r="J110" s="43"/>
    </row>
    <row r="111" spans="8:10" x14ac:dyDescent="0.2">
      <c r="H111" s="42"/>
      <c r="I111" s="43"/>
      <c r="J111" s="43"/>
    </row>
    <row r="112" spans="8:10" x14ac:dyDescent="0.2">
      <c r="H112" s="42"/>
      <c r="I112" s="43"/>
      <c r="J112" s="43"/>
    </row>
    <row r="113" spans="8:10" x14ac:dyDescent="0.2">
      <c r="H113" s="42"/>
      <c r="I113" s="43"/>
      <c r="J113" s="43"/>
    </row>
    <row r="114" spans="8:10" x14ac:dyDescent="0.2">
      <c r="H114" s="42"/>
      <c r="I114" s="43"/>
      <c r="J114" s="43"/>
    </row>
    <row r="115" spans="8:10" x14ac:dyDescent="0.2">
      <c r="I115" s="43"/>
      <c r="J115" s="43"/>
    </row>
    <row r="116" spans="8:10" x14ac:dyDescent="0.2">
      <c r="H116" s="42"/>
    </row>
    <row r="117" spans="8:10" x14ac:dyDescent="0.2">
      <c r="H117" s="42"/>
    </row>
    <row r="118" spans="8:10" x14ac:dyDescent="0.2">
      <c r="H118" s="42"/>
      <c r="I118" s="43"/>
      <c r="J118" s="43"/>
    </row>
    <row r="119" spans="8:10" x14ac:dyDescent="0.2">
      <c r="H119" s="42"/>
      <c r="I119" s="43"/>
      <c r="J119" s="43"/>
    </row>
    <row r="120" spans="8:10" x14ac:dyDescent="0.2">
      <c r="H120" s="42"/>
      <c r="I120" s="43"/>
      <c r="J120" s="43"/>
    </row>
    <row r="121" spans="8:10" x14ac:dyDescent="0.2">
      <c r="H121" s="42"/>
      <c r="I121" s="43"/>
      <c r="J121" s="43"/>
    </row>
    <row r="122" spans="8:10" x14ac:dyDescent="0.2">
      <c r="I122" s="43"/>
      <c r="J122" s="43"/>
    </row>
    <row r="123" spans="8:10" x14ac:dyDescent="0.2">
      <c r="I123" s="43"/>
      <c r="J123" s="43"/>
    </row>
    <row r="124" spans="8:10" x14ac:dyDescent="0.2">
      <c r="I124" s="43"/>
      <c r="J124" s="43"/>
    </row>
    <row r="125" spans="8:10" x14ac:dyDescent="0.2">
      <c r="I125" s="43"/>
      <c r="J125" s="43"/>
    </row>
    <row r="127" spans="8:10" x14ac:dyDescent="0.2">
      <c r="I127" s="43"/>
      <c r="J127" s="43"/>
    </row>
    <row r="128" spans="8:10" x14ac:dyDescent="0.2">
      <c r="I128" s="43"/>
      <c r="J128" s="43"/>
    </row>
    <row r="129" spans="9:10" x14ac:dyDescent="0.2">
      <c r="I129" s="43"/>
      <c r="J129" s="43"/>
    </row>
    <row r="130" spans="9:10" x14ac:dyDescent="0.2">
      <c r="I130" s="43"/>
      <c r="J130" s="43"/>
    </row>
    <row r="131" spans="9:10" x14ac:dyDescent="0.2">
      <c r="I131" s="43"/>
      <c r="J131" s="43"/>
    </row>
    <row r="132" spans="9:10" x14ac:dyDescent="0.2">
      <c r="I132" s="43"/>
      <c r="J132" s="43"/>
    </row>
    <row r="143" spans="9:10" ht="15" x14ac:dyDescent="0.25">
      <c r="I143" s="7"/>
      <c r="J143" s="7"/>
    </row>
    <row r="154" spans="9:10" ht="15" x14ac:dyDescent="0.25">
      <c r="I154" s="45"/>
      <c r="J154" s="45"/>
    </row>
    <row r="158" spans="9:10" ht="15" x14ac:dyDescent="0.25">
      <c r="I158" s="14"/>
    </row>
    <row r="159" spans="9:10" ht="15" x14ac:dyDescent="0.25">
      <c r="J159" s="44"/>
    </row>
    <row r="162" spans="10:10" ht="15" x14ac:dyDescent="0.25">
      <c r="J162" s="13"/>
    </row>
    <row r="163" spans="10:10" ht="15" x14ac:dyDescent="0.25">
      <c r="J163" s="11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2"/>
  <sheetViews>
    <sheetView zoomScaleNormal="100" workbookViewId="0">
      <selection activeCell="J75" sqref="J75"/>
    </sheetView>
  </sheetViews>
  <sheetFormatPr defaultRowHeight="12.75" x14ac:dyDescent="0.2"/>
  <cols>
    <col min="1" max="1" width="21.140625" style="2" customWidth="1"/>
    <col min="2" max="3" width="10.5703125" style="2" customWidth="1"/>
    <col min="4" max="6" width="18.42578125" style="2" customWidth="1"/>
    <col min="7" max="7" width="9.140625" style="2" customWidth="1"/>
    <col min="8" max="8" width="11.140625" style="2" bestFit="1" customWidth="1"/>
    <col min="9" max="9" width="19.5703125" style="2" bestFit="1" customWidth="1"/>
    <col min="10" max="10" width="15.42578125" style="2" bestFit="1" customWidth="1"/>
    <col min="11" max="11" width="14.28515625" style="2" bestFit="1" customWidth="1"/>
    <col min="12" max="16384" width="9.140625" style="2"/>
  </cols>
  <sheetData>
    <row r="1" spans="1:10" ht="13.15" customHeight="1" x14ac:dyDescent="0.2">
      <c r="A1" s="40" t="s">
        <v>79</v>
      </c>
      <c r="D1" s="3" t="s">
        <v>0</v>
      </c>
      <c r="E1" s="3" t="s">
        <v>1</v>
      </c>
      <c r="F1" s="3"/>
    </row>
    <row r="2" spans="1:10" x14ac:dyDescent="0.2">
      <c r="A2" s="2" t="s">
        <v>2</v>
      </c>
      <c r="B2" s="2" t="s">
        <v>3</v>
      </c>
      <c r="D2" s="41" t="s">
        <v>4</v>
      </c>
      <c r="E2" s="41" t="s">
        <v>5</v>
      </c>
      <c r="F2" s="41"/>
      <c r="G2" s="4"/>
    </row>
    <row r="3" spans="1:10" ht="13.15" customHeight="1" x14ac:dyDescent="0.25">
      <c r="A3" s="5" t="s">
        <v>6</v>
      </c>
      <c r="B3" s="2">
        <v>1</v>
      </c>
      <c r="D3" s="2">
        <v>217140</v>
      </c>
      <c r="E3" s="2">
        <v>142781.1</v>
      </c>
      <c r="G3" s="36"/>
      <c r="H3" s="42"/>
      <c r="I3" s="46"/>
      <c r="J3" s="46"/>
    </row>
    <row r="4" spans="1:10" ht="13.15" customHeight="1" x14ac:dyDescent="0.2">
      <c r="A4" s="5" t="s">
        <v>7</v>
      </c>
      <c r="B4" s="2">
        <v>2</v>
      </c>
      <c r="D4" s="2">
        <v>10458.700000000001</v>
      </c>
      <c r="E4" s="2">
        <v>4569.25</v>
      </c>
      <c r="G4" s="8"/>
      <c r="H4" s="42"/>
      <c r="I4" s="46"/>
      <c r="J4" s="46"/>
    </row>
    <row r="5" spans="1:10" ht="13.15" customHeight="1" x14ac:dyDescent="0.2">
      <c r="A5" s="5" t="s">
        <v>8</v>
      </c>
      <c r="B5" s="2">
        <v>3</v>
      </c>
      <c r="D5" s="2">
        <v>326124.40000000002</v>
      </c>
      <c r="E5" s="2">
        <v>85321.95</v>
      </c>
      <c r="G5" s="8"/>
      <c r="H5" s="42"/>
      <c r="I5" s="46"/>
      <c r="J5" s="46"/>
    </row>
    <row r="6" spans="1:10" ht="13.15" customHeight="1" x14ac:dyDescent="0.2">
      <c r="A6" s="5" t="s">
        <v>9</v>
      </c>
      <c r="B6" s="2">
        <v>4</v>
      </c>
      <c r="G6" s="8"/>
      <c r="H6" s="42"/>
      <c r="I6" s="46"/>
      <c r="J6" s="46"/>
    </row>
    <row r="7" spans="1:10" ht="13.15" customHeight="1" x14ac:dyDescent="0.2">
      <c r="A7" s="5" t="s">
        <v>10</v>
      </c>
      <c r="B7" s="2">
        <v>5</v>
      </c>
      <c r="D7" s="2">
        <v>519700.3</v>
      </c>
      <c r="E7" s="2">
        <v>246090.95</v>
      </c>
      <c r="G7" s="8"/>
      <c r="H7" s="42"/>
      <c r="I7" s="46"/>
      <c r="J7" s="46"/>
    </row>
    <row r="8" spans="1:10" ht="13.15" customHeight="1" x14ac:dyDescent="0.2">
      <c r="A8" s="5" t="s">
        <v>11</v>
      </c>
      <c r="B8" s="2">
        <v>6</v>
      </c>
      <c r="D8" s="2">
        <v>3528702.8</v>
      </c>
      <c r="E8" s="2">
        <v>1187890.8999999999</v>
      </c>
      <c r="G8" s="8"/>
      <c r="H8" s="42"/>
      <c r="I8" s="46"/>
      <c r="J8" s="46"/>
    </row>
    <row r="9" spans="1:10" ht="13.15" customHeight="1" x14ac:dyDescent="0.2">
      <c r="A9" s="5" t="s">
        <v>12</v>
      </c>
      <c r="B9" s="2">
        <v>7</v>
      </c>
      <c r="D9" s="41">
        <v>364</v>
      </c>
      <c r="E9" s="41">
        <v>1291.5</v>
      </c>
      <c r="F9" s="41"/>
      <c r="G9" s="8"/>
      <c r="H9" s="42"/>
      <c r="I9" s="46"/>
      <c r="J9" s="46"/>
    </row>
    <row r="10" spans="1:10" ht="13.15" customHeight="1" x14ac:dyDescent="0.2">
      <c r="A10" s="5" t="s">
        <v>13</v>
      </c>
      <c r="B10" s="2">
        <v>8</v>
      </c>
      <c r="D10" s="2">
        <v>301608.3</v>
      </c>
      <c r="E10" s="2">
        <v>116941.3</v>
      </c>
      <c r="G10" s="8"/>
      <c r="H10" s="42"/>
      <c r="I10" s="46"/>
      <c r="J10" s="46"/>
    </row>
    <row r="11" spans="1:10" ht="13.15" customHeight="1" x14ac:dyDescent="0.2">
      <c r="A11" s="5" t="s">
        <v>14</v>
      </c>
      <c r="B11" s="2">
        <v>9</v>
      </c>
      <c r="D11" s="2">
        <v>134378.29999999999</v>
      </c>
      <c r="E11" s="2">
        <v>38714.199999999997</v>
      </c>
      <c r="G11" s="8"/>
      <c r="H11" s="42"/>
      <c r="I11" s="46"/>
      <c r="J11" s="46"/>
    </row>
    <row r="12" spans="1:10" ht="13.15" customHeight="1" x14ac:dyDescent="0.2">
      <c r="A12" s="5" t="s">
        <v>15</v>
      </c>
      <c r="B12" s="2">
        <v>10</v>
      </c>
      <c r="D12" s="2">
        <v>129941</v>
      </c>
      <c r="E12" s="2">
        <v>104451.9</v>
      </c>
      <c r="G12" s="8"/>
      <c r="H12" s="42"/>
      <c r="I12" s="46"/>
      <c r="J12" s="46"/>
    </row>
    <row r="13" spans="1:10" ht="13.15" customHeight="1" x14ac:dyDescent="0.2">
      <c r="A13" s="5" t="s">
        <v>16</v>
      </c>
      <c r="B13" s="2">
        <v>11</v>
      </c>
      <c r="D13" s="2">
        <v>1271272.1000000001</v>
      </c>
      <c r="E13" s="2">
        <v>432070.1</v>
      </c>
      <c r="G13" s="8"/>
      <c r="H13" s="42"/>
      <c r="I13" s="46"/>
      <c r="J13" s="46"/>
    </row>
    <row r="14" spans="1:10" ht="13.15" customHeight="1" x14ac:dyDescent="0.2">
      <c r="A14" s="5" t="s">
        <v>17</v>
      </c>
      <c r="B14" s="2">
        <v>12</v>
      </c>
      <c r="D14" s="41">
        <v>35156.1</v>
      </c>
      <c r="E14" s="41">
        <v>23836.75</v>
      </c>
      <c r="F14" s="41"/>
      <c r="G14" s="8"/>
      <c r="H14" s="42"/>
      <c r="I14" s="46"/>
      <c r="J14" s="46"/>
    </row>
    <row r="15" spans="1:10" ht="13.15" customHeight="1" x14ac:dyDescent="0.2">
      <c r="A15" s="5" t="s">
        <v>18</v>
      </c>
      <c r="B15" s="2">
        <v>13</v>
      </c>
      <c r="D15" s="2">
        <v>3904838.4</v>
      </c>
      <c r="E15" s="2">
        <v>1833159.65</v>
      </c>
      <c r="G15" s="8"/>
      <c r="H15" s="42"/>
      <c r="I15" s="46"/>
      <c r="J15" s="46"/>
    </row>
    <row r="16" spans="1:10" ht="13.15" customHeight="1" x14ac:dyDescent="0.2">
      <c r="A16" s="5" t="s">
        <v>19</v>
      </c>
      <c r="B16" s="2">
        <v>14</v>
      </c>
      <c r="D16" s="2">
        <v>8953.7000000000007</v>
      </c>
      <c r="E16" s="2">
        <v>2927.05</v>
      </c>
      <c r="G16" s="8"/>
      <c r="H16" s="42"/>
      <c r="I16" s="46"/>
      <c r="J16" s="46"/>
    </row>
    <row r="17" spans="1:10" ht="13.15" customHeight="1" x14ac:dyDescent="0.2">
      <c r="A17" s="5" t="s">
        <v>20</v>
      </c>
      <c r="B17" s="2">
        <v>15</v>
      </c>
      <c r="G17" s="8"/>
      <c r="H17" s="42"/>
      <c r="I17" s="46"/>
      <c r="J17" s="46"/>
    </row>
    <row r="18" spans="1:10" ht="13.15" customHeight="1" x14ac:dyDescent="0.2">
      <c r="A18" s="5" t="s">
        <v>21</v>
      </c>
      <c r="B18" s="2">
        <v>16</v>
      </c>
      <c r="D18" s="2">
        <v>894185.6</v>
      </c>
      <c r="E18" s="2">
        <v>996211.65</v>
      </c>
      <c r="G18" s="8"/>
      <c r="H18" s="42"/>
      <c r="I18" s="46"/>
      <c r="J18" s="46"/>
    </row>
    <row r="19" spans="1:10" ht="13.15" customHeight="1" x14ac:dyDescent="0.2">
      <c r="A19" s="5" t="s">
        <v>22</v>
      </c>
      <c r="B19" s="2">
        <v>17</v>
      </c>
      <c r="D19" s="2">
        <v>254656.5</v>
      </c>
      <c r="E19" s="2">
        <v>168796.6</v>
      </c>
      <c r="G19" s="8"/>
      <c r="H19" s="42"/>
      <c r="I19" s="46"/>
      <c r="J19" s="46"/>
    </row>
    <row r="20" spans="1:10" ht="13.15" customHeight="1" x14ac:dyDescent="0.2">
      <c r="A20" s="5" t="s">
        <v>23</v>
      </c>
      <c r="B20" s="2">
        <v>18</v>
      </c>
      <c r="D20" s="2">
        <v>111855.1</v>
      </c>
      <c r="E20" s="2">
        <v>42857.15</v>
      </c>
      <c r="G20" s="8"/>
      <c r="H20" s="42"/>
      <c r="I20" s="46"/>
      <c r="J20" s="46"/>
    </row>
    <row r="21" spans="1:10" ht="13.15" customHeight="1" x14ac:dyDescent="0.2">
      <c r="A21" s="5" t="s">
        <v>24</v>
      </c>
      <c r="B21" s="2">
        <v>19</v>
      </c>
      <c r="D21" s="2">
        <v>23293.9</v>
      </c>
      <c r="E21" s="2">
        <v>9375.4500000000007</v>
      </c>
      <c r="G21" s="8"/>
      <c r="H21" s="42"/>
      <c r="I21" s="46"/>
      <c r="J21" s="46"/>
    </row>
    <row r="22" spans="1:10" ht="13.15" customHeight="1" x14ac:dyDescent="0.2">
      <c r="A22" s="5" t="s">
        <v>25</v>
      </c>
      <c r="B22" s="2">
        <v>20</v>
      </c>
      <c r="D22" s="2">
        <v>23949.8</v>
      </c>
      <c r="E22" s="2">
        <v>11845.75</v>
      </c>
      <c r="G22" s="8"/>
      <c r="H22" s="42"/>
      <c r="I22" s="46"/>
      <c r="J22" s="46"/>
    </row>
    <row r="23" spans="1:10" ht="13.15" customHeight="1" x14ac:dyDescent="0.2">
      <c r="A23" s="5" t="s">
        <v>26</v>
      </c>
      <c r="B23" s="2">
        <v>21</v>
      </c>
      <c r="D23" s="2">
        <v>6942.6</v>
      </c>
      <c r="E23" s="2">
        <v>4163.95</v>
      </c>
      <c r="G23" s="8"/>
      <c r="H23" s="42"/>
      <c r="I23" s="46"/>
      <c r="J23" s="46"/>
    </row>
    <row r="24" spans="1:10" ht="13.15" customHeight="1" x14ac:dyDescent="0.2">
      <c r="A24" s="5" t="s">
        <v>27</v>
      </c>
      <c r="B24" s="2">
        <v>22</v>
      </c>
      <c r="G24" s="8"/>
      <c r="H24" s="42"/>
      <c r="I24" s="46"/>
      <c r="J24" s="46"/>
    </row>
    <row r="25" spans="1:10" ht="13.15" customHeight="1" x14ac:dyDescent="0.2">
      <c r="A25" s="5" t="s">
        <v>28</v>
      </c>
      <c r="B25" s="2">
        <v>23</v>
      </c>
      <c r="D25" s="2">
        <v>47903.1</v>
      </c>
      <c r="E25" s="2">
        <v>15946.35</v>
      </c>
      <c r="G25" s="8"/>
      <c r="H25" s="42"/>
      <c r="I25" s="46"/>
      <c r="J25" s="46"/>
    </row>
    <row r="26" spans="1:10" ht="13.15" customHeight="1" x14ac:dyDescent="0.2">
      <c r="A26" s="5" t="s">
        <v>29</v>
      </c>
      <c r="B26" s="2">
        <v>24</v>
      </c>
      <c r="D26" s="2">
        <v>1813</v>
      </c>
      <c r="E26" s="2">
        <v>1314.95</v>
      </c>
      <c r="G26" s="8"/>
      <c r="H26" s="42"/>
      <c r="I26" s="46"/>
      <c r="J26" s="46"/>
    </row>
    <row r="27" spans="1:10" ht="13.15" customHeight="1" x14ac:dyDescent="0.2">
      <c r="A27" s="5" t="s">
        <v>30</v>
      </c>
      <c r="B27" s="2">
        <v>25</v>
      </c>
      <c r="D27" s="2">
        <v>2889.6</v>
      </c>
      <c r="E27" s="2">
        <v>1235.5</v>
      </c>
      <c r="G27" s="8"/>
      <c r="H27" s="42"/>
      <c r="I27" s="46"/>
      <c r="J27" s="46"/>
    </row>
    <row r="28" spans="1:10" ht="13.15" customHeight="1" x14ac:dyDescent="0.2">
      <c r="A28" s="5" t="s">
        <v>31</v>
      </c>
      <c r="B28" s="2">
        <v>26</v>
      </c>
      <c r="D28" s="2">
        <v>5773.6</v>
      </c>
      <c r="E28" s="2">
        <v>2503.1999999999998</v>
      </c>
      <c r="G28" s="8"/>
      <c r="H28" s="42"/>
      <c r="I28" s="46"/>
      <c r="J28" s="46"/>
    </row>
    <row r="29" spans="1:10" ht="13.15" customHeight="1" x14ac:dyDescent="0.2">
      <c r="A29" s="5" t="s">
        <v>32</v>
      </c>
      <c r="B29" s="2">
        <v>27</v>
      </c>
      <c r="G29" s="8"/>
      <c r="H29" s="42"/>
      <c r="I29" s="46"/>
      <c r="J29" s="46"/>
    </row>
    <row r="30" spans="1:10" ht="13.15" customHeight="1" x14ac:dyDescent="0.2">
      <c r="A30" s="5" t="s">
        <v>33</v>
      </c>
      <c r="B30" s="2">
        <v>28</v>
      </c>
      <c r="G30" s="8"/>
      <c r="H30" s="42"/>
      <c r="I30" s="46"/>
      <c r="J30" s="46"/>
    </row>
    <row r="31" spans="1:10" ht="13.15" customHeight="1" x14ac:dyDescent="0.2">
      <c r="A31" s="5" t="s">
        <v>34</v>
      </c>
      <c r="B31" s="2">
        <v>29</v>
      </c>
      <c r="D31" s="2">
        <v>3023036.1</v>
      </c>
      <c r="E31" s="2">
        <v>2316226.5</v>
      </c>
      <c r="G31" s="8"/>
      <c r="H31" s="42"/>
      <c r="I31" s="46"/>
      <c r="J31" s="46"/>
    </row>
    <row r="32" spans="1:10" ht="13.15" customHeight="1" x14ac:dyDescent="0.2">
      <c r="A32" s="5" t="s">
        <v>35</v>
      </c>
      <c r="B32" s="2">
        <v>30</v>
      </c>
      <c r="D32" s="2">
        <v>1690.5</v>
      </c>
      <c r="E32" s="2">
        <v>762.3</v>
      </c>
      <c r="G32" s="8"/>
      <c r="H32" s="42"/>
      <c r="I32" s="46"/>
      <c r="J32" s="46"/>
    </row>
    <row r="33" spans="1:10" ht="13.15" customHeight="1" x14ac:dyDescent="0.2">
      <c r="A33" s="5" t="s">
        <v>36</v>
      </c>
      <c r="B33" s="2">
        <v>31</v>
      </c>
      <c r="D33" s="2">
        <v>259186.96</v>
      </c>
      <c r="E33" s="2">
        <v>85071.7</v>
      </c>
      <c r="G33" s="8"/>
      <c r="H33" s="42"/>
      <c r="I33" s="46"/>
      <c r="J33" s="46"/>
    </row>
    <row r="34" spans="1:10" ht="13.15" customHeight="1" x14ac:dyDescent="0.2">
      <c r="A34" s="5" t="s">
        <v>37</v>
      </c>
      <c r="B34" s="2">
        <v>32</v>
      </c>
      <c r="G34" s="8"/>
      <c r="H34" s="42"/>
      <c r="I34" s="46"/>
      <c r="J34" s="46"/>
    </row>
    <row r="35" spans="1:10" ht="13.15" customHeight="1" x14ac:dyDescent="0.2">
      <c r="A35" s="5" t="s">
        <v>38</v>
      </c>
      <c r="B35" s="2">
        <v>33</v>
      </c>
      <c r="D35" s="2">
        <v>2956.1</v>
      </c>
      <c r="E35" s="2">
        <v>2754.5</v>
      </c>
      <c r="G35" s="8"/>
      <c r="H35" s="42"/>
      <c r="I35" s="46"/>
      <c r="J35" s="46"/>
    </row>
    <row r="36" spans="1:10" ht="13.15" customHeight="1" x14ac:dyDescent="0.2">
      <c r="A36" s="5" t="s">
        <v>39</v>
      </c>
      <c r="B36" s="2">
        <v>34</v>
      </c>
      <c r="G36" s="8"/>
      <c r="H36" s="42"/>
      <c r="I36" s="46"/>
      <c r="J36" s="46"/>
    </row>
    <row r="37" spans="1:10" ht="13.15" customHeight="1" x14ac:dyDescent="0.2">
      <c r="A37" s="5" t="s">
        <v>40</v>
      </c>
      <c r="B37" s="2">
        <v>35</v>
      </c>
      <c r="D37" s="2">
        <v>420951.3</v>
      </c>
      <c r="E37" s="2">
        <v>207047.4</v>
      </c>
      <c r="G37" s="8"/>
      <c r="H37" s="42"/>
      <c r="I37" s="46"/>
      <c r="J37" s="46"/>
    </row>
    <row r="38" spans="1:10" ht="13.15" customHeight="1" x14ac:dyDescent="0.2">
      <c r="A38" s="5" t="s">
        <v>41</v>
      </c>
      <c r="B38" s="2">
        <v>36</v>
      </c>
      <c r="D38" s="2">
        <v>3433010.7</v>
      </c>
      <c r="E38" s="2">
        <v>1488417.35</v>
      </c>
      <c r="G38" s="8"/>
      <c r="H38" s="42"/>
      <c r="I38" s="46"/>
      <c r="J38" s="46"/>
    </row>
    <row r="39" spans="1:10" ht="13.15" customHeight="1" x14ac:dyDescent="0.2">
      <c r="A39" s="5" t="s">
        <v>42</v>
      </c>
      <c r="B39" s="2">
        <v>37</v>
      </c>
      <c r="D39" s="2">
        <v>275598.40000000002</v>
      </c>
      <c r="E39" s="2">
        <v>236574.1</v>
      </c>
      <c r="G39" s="8"/>
      <c r="H39" s="42"/>
      <c r="I39" s="46"/>
      <c r="J39" s="46"/>
    </row>
    <row r="40" spans="1:10" ht="13.15" customHeight="1" x14ac:dyDescent="0.2">
      <c r="A40" s="5" t="s">
        <v>43</v>
      </c>
      <c r="B40" s="2">
        <v>38</v>
      </c>
      <c r="D40" s="2">
        <v>13376.3</v>
      </c>
      <c r="E40" s="2">
        <v>5877.2</v>
      </c>
      <c r="G40" s="8"/>
      <c r="H40" s="42"/>
      <c r="I40" s="46"/>
      <c r="J40" s="46"/>
    </row>
    <row r="41" spans="1:10" ht="13.15" customHeight="1" x14ac:dyDescent="0.2">
      <c r="A41" s="5" t="s">
        <v>44</v>
      </c>
      <c r="B41" s="2">
        <v>39</v>
      </c>
      <c r="D41" s="2">
        <v>7.7</v>
      </c>
      <c r="E41" s="2">
        <v>1159.9000000000001</v>
      </c>
      <c r="G41" s="8"/>
      <c r="H41" s="42"/>
      <c r="I41" s="46"/>
      <c r="J41" s="46"/>
    </row>
    <row r="42" spans="1:10" ht="13.15" customHeight="1" x14ac:dyDescent="0.2">
      <c r="A42" s="5" t="s">
        <v>45</v>
      </c>
      <c r="B42" s="2">
        <v>40</v>
      </c>
      <c r="D42" s="2">
        <v>2660.7</v>
      </c>
      <c r="E42" s="2">
        <v>2115.0500000000002</v>
      </c>
      <c r="G42" s="8"/>
      <c r="H42" s="42"/>
      <c r="I42" s="46"/>
      <c r="J42" s="46"/>
    </row>
    <row r="43" spans="1:10" ht="13.15" customHeight="1" x14ac:dyDescent="0.2">
      <c r="A43" s="5" t="s">
        <v>46</v>
      </c>
      <c r="B43" s="2">
        <v>41</v>
      </c>
      <c r="D43" s="2">
        <v>466958.1</v>
      </c>
      <c r="E43" s="2">
        <v>245024.5</v>
      </c>
      <c r="G43" s="8"/>
      <c r="H43" s="42"/>
      <c r="I43" s="46"/>
      <c r="J43" s="46"/>
    </row>
    <row r="44" spans="1:10" ht="13.15" customHeight="1" x14ac:dyDescent="0.2">
      <c r="A44" s="5" t="s">
        <v>47</v>
      </c>
      <c r="B44" s="2">
        <v>42</v>
      </c>
      <c r="G44" s="8"/>
      <c r="H44" s="42"/>
      <c r="I44" s="46"/>
      <c r="J44" s="46"/>
    </row>
    <row r="45" spans="1:10" ht="13.15" customHeight="1" x14ac:dyDescent="0.2">
      <c r="A45" s="5" t="s">
        <v>48</v>
      </c>
      <c r="B45" s="2">
        <v>43</v>
      </c>
      <c r="D45" s="2">
        <v>224924.7</v>
      </c>
      <c r="E45" s="2">
        <v>117861.1</v>
      </c>
      <c r="G45" s="8"/>
      <c r="H45" s="42"/>
      <c r="I45" s="46"/>
      <c r="J45" s="46"/>
    </row>
    <row r="46" spans="1:10" ht="13.15" customHeight="1" x14ac:dyDescent="0.2">
      <c r="A46" s="5" t="s">
        <v>49</v>
      </c>
      <c r="B46" s="2">
        <v>44</v>
      </c>
      <c r="D46" s="2">
        <v>318301.2</v>
      </c>
      <c r="E46" s="2">
        <v>194598.25</v>
      </c>
      <c r="G46" s="8"/>
      <c r="H46" s="42"/>
      <c r="I46" s="46"/>
      <c r="J46" s="46"/>
    </row>
    <row r="47" spans="1:10" ht="13.15" customHeight="1" x14ac:dyDescent="0.2">
      <c r="A47" s="5" t="s">
        <v>50</v>
      </c>
      <c r="B47" s="2">
        <v>45</v>
      </c>
      <c r="D47" s="2">
        <v>68924.800000000003</v>
      </c>
      <c r="E47" s="2">
        <v>44997.4</v>
      </c>
      <c r="G47" s="8"/>
      <c r="H47" s="42"/>
      <c r="I47" s="46"/>
      <c r="J47" s="46"/>
    </row>
    <row r="48" spans="1:10" ht="13.15" customHeight="1" x14ac:dyDescent="0.2">
      <c r="A48" s="5" t="s">
        <v>51</v>
      </c>
      <c r="B48" s="2">
        <v>46</v>
      </c>
      <c r="D48" s="2">
        <v>242036</v>
      </c>
      <c r="E48" s="2">
        <v>155789.9</v>
      </c>
      <c r="G48" s="8"/>
      <c r="H48" s="42"/>
      <c r="I48" s="46"/>
      <c r="J48" s="46"/>
    </row>
    <row r="49" spans="1:10" ht="13.15" customHeight="1" x14ac:dyDescent="0.2">
      <c r="A49" s="5" t="s">
        <v>52</v>
      </c>
      <c r="B49" s="2">
        <v>47</v>
      </c>
      <c r="D49" s="2">
        <v>12682.6</v>
      </c>
      <c r="E49" s="2">
        <v>4891.25</v>
      </c>
      <c r="G49" s="8"/>
      <c r="H49" s="42"/>
      <c r="I49" s="46"/>
      <c r="J49" s="46"/>
    </row>
    <row r="50" spans="1:10" ht="13.15" customHeight="1" x14ac:dyDescent="0.2">
      <c r="A50" s="5" t="s">
        <v>53</v>
      </c>
      <c r="B50" s="2">
        <v>48</v>
      </c>
      <c r="D50" s="2">
        <v>1821303.4</v>
      </c>
      <c r="E50" s="2">
        <v>1146839.75</v>
      </c>
      <c r="G50" s="8"/>
      <c r="H50" s="42"/>
      <c r="I50" s="46"/>
      <c r="J50" s="46"/>
    </row>
    <row r="51" spans="1:10" ht="13.15" customHeight="1" x14ac:dyDescent="0.2">
      <c r="A51" s="5" t="s">
        <v>54</v>
      </c>
      <c r="B51" s="2">
        <v>49</v>
      </c>
      <c r="D51" s="2">
        <v>700943.6</v>
      </c>
      <c r="E51" s="2">
        <v>226151.45</v>
      </c>
      <c r="G51" s="8"/>
      <c r="H51" s="42"/>
      <c r="I51" s="46"/>
      <c r="J51" s="46"/>
    </row>
    <row r="52" spans="1:10" ht="13.15" customHeight="1" x14ac:dyDescent="0.2">
      <c r="A52" s="5" t="s">
        <v>55</v>
      </c>
      <c r="B52" s="2">
        <v>50</v>
      </c>
      <c r="D52" s="2">
        <v>714179.2</v>
      </c>
      <c r="E52" s="2">
        <v>359078.91</v>
      </c>
      <c r="G52" s="8"/>
      <c r="H52" s="42"/>
      <c r="I52" s="46"/>
      <c r="J52" s="46"/>
    </row>
    <row r="53" spans="1:10" ht="13.15" customHeight="1" x14ac:dyDescent="0.2">
      <c r="A53" s="5" t="s">
        <v>56</v>
      </c>
      <c r="B53" s="2">
        <v>51</v>
      </c>
      <c r="D53" s="2">
        <v>878694.60000000009</v>
      </c>
      <c r="E53" s="2">
        <v>533660.75</v>
      </c>
      <c r="G53" s="8"/>
      <c r="H53" s="42"/>
      <c r="I53" s="46"/>
      <c r="J53" s="46"/>
    </row>
    <row r="54" spans="1:10" ht="13.15" customHeight="1" x14ac:dyDescent="0.2">
      <c r="A54" s="5" t="s">
        <v>57</v>
      </c>
      <c r="B54" s="2">
        <v>52</v>
      </c>
      <c r="D54" s="2">
        <v>2373539</v>
      </c>
      <c r="E54" s="2">
        <v>1300343.1000000001</v>
      </c>
      <c r="G54" s="8"/>
      <c r="H54" s="42"/>
      <c r="I54" s="46"/>
      <c r="J54" s="46"/>
    </row>
    <row r="55" spans="1:10" ht="13.15" customHeight="1" x14ac:dyDescent="0.2">
      <c r="A55" s="5" t="s">
        <v>58</v>
      </c>
      <c r="B55" s="2">
        <v>53</v>
      </c>
      <c r="D55" s="2">
        <v>474028.79999999999</v>
      </c>
      <c r="E55" s="2">
        <v>266885.84999999998</v>
      </c>
      <c r="G55" s="8"/>
      <c r="H55" s="42"/>
      <c r="I55" s="46"/>
      <c r="J55" s="46"/>
    </row>
    <row r="56" spans="1:10" ht="13.15" customHeight="1" x14ac:dyDescent="0.2">
      <c r="A56" s="5" t="s">
        <v>59</v>
      </c>
      <c r="B56" s="2">
        <v>54</v>
      </c>
      <c r="D56" s="2">
        <v>24376.1</v>
      </c>
      <c r="E56" s="2">
        <v>9907.1</v>
      </c>
      <c r="G56" s="8"/>
      <c r="H56" s="42"/>
      <c r="I56" s="46"/>
      <c r="J56" s="46"/>
    </row>
    <row r="57" spans="1:10" ht="13.15" customHeight="1" x14ac:dyDescent="0.2">
      <c r="A57" s="5" t="s">
        <v>60</v>
      </c>
      <c r="B57" s="2">
        <v>55</v>
      </c>
      <c r="D57" s="2">
        <v>903104.3</v>
      </c>
      <c r="E57" s="2">
        <v>446257.7</v>
      </c>
      <c r="G57" s="8"/>
      <c r="H57" s="42"/>
      <c r="I57" s="46"/>
      <c r="J57" s="46"/>
    </row>
    <row r="58" spans="1:10" ht="13.15" customHeight="1" x14ac:dyDescent="0.2">
      <c r="A58" s="5" t="s">
        <v>61</v>
      </c>
      <c r="B58" s="2">
        <v>56</v>
      </c>
      <c r="D58" s="2">
        <v>258337.8</v>
      </c>
      <c r="E58" s="2">
        <v>162095.5</v>
      </c>
      <c r="G58" s="8"/>
      <c r="H58" s="42"/>
      <c r="I58" s="46"/>
      <c r="J58" s="46"/>
    </row>
    <row r="59" spans="1:10" ht="13.15" customHeight="1" x14ac:dyDescent="0.2">
      <c r="A59" s="5" t="s">
        <v>62</v>
      </c>
      <c r="B59" s="2">
        <v>57</v>
      </c>
      <c r="G59" s="8"/>
      <c r="H59" s="42"/>
      <c r="I59" s="46"/>
      <c r="J59" s="46"/>
    </row>
    <row r="60" spans="1:10" ht="13.15" customHeight="1" x14ac:dyDescent="0.2">
      <c r="A60" s="5" t="s">
        <v>63</v>
      </c>
      <c r="B60" s="2">
        <v>58</v>
      </c>
      <c r="D60" s="2">
        <v>1211392</v>
      </c>
      <c r="E60" s="2">
        <v>518146.37</v>
      </c>
      <c r="G60" s="8"/>
      <c r="H60" s="42"/>
      <c r="I60" s="46"/>
      <c r="J60" s="46"/>
    </row>
    <row r="61" spans="1:10" ht="13.15" customHeight="1" x14ac:dyDescent="0.2">
      <c r="A61" s="5" t="s">
        <v>64</v>
      </c>
      <c r="B61" s="2">
        <v>59</v>
      </c>
      <c r="D61" s="2">
        <v>319506.98</v>
      </c>
      <c r="E61" s="2">
        <v>292909.75</v>
      </c>
      <c r="G61" s="8"/>
      <c r="H61" s="42"/>
      <c r="I61" s="46"/>
      <c r="J61" s="46"/>
    </row>
    <row r="62" spans="1:10" ht="13.15" customHeight="1" x14ac:dyDescent="0.2">
      <c r="A62" s="5" t="s">
        <v>65</v>
      </c>
      <c r="B62" s="2">
        <v>60</v>
      </c>
      <c r="D62" s="2">
        <v>67343.5</v>
      </c>
      <c r="E62" s="2">
        <v>41384.699999999997</v>
      </c>
      <c r="G62" s="8"/>
      <c r="H62" s="42"/>
      <c r="I62" s="46"/>
      <c r="J62" s="46"/>
    </row>
    <row r="63" spans="1:10" ht="13.15" customHeight="1" x14ac:dyDescent="0.2">
      <c r="A63" s="5" t="s">
        <v>66</v>
      </c>
      <c r="B63" s="2">
        <v>61</v>
      </c>
      <c r="D63" s="2">
        <v>7742.7</v>
      </c>
      <c r="E63" s="2">
        <v>5485.55</v>
      </c>
      <c r="G63" s="8"/>
      <c r="H63" s="42"/>
      <c r="I63" s="46"/>
      <c r="J63" s="46"/>
    </row>
    <row r="64" spans="1:10" ht="13.15" customHeight="1" x14ac:dyDescent="0.2">
      <c r="A64" s="5" t="s">
        <v>67</v>
      </c>
      <c r="B64" s="2">
        <v>62</v>
      </c>
      <c r="D64" s="2">
        <v>5649</v>
      </c>
      <c r="E64" s="2">
        <v>2395.0500000000002</v>
      </c>
      <c r="G64" s="8"/>
      <c r="H64" s="42"/>
      <c r="I64" s="46"/>
      <c r="J64" s="46"/>
    </row>
    <row r="65" spans="1:12" ht="13.15" customHeight="1" x14ac:dyDescent="0.2">
      <c r="A65" s="5" t="s">
        <v>68</v>
      </c>
      <c r="B65" s="2">
        <v>63</v>
      </c>
      <c r="G65" s="8"/>
      <c r="H65" s="42"/>
      <c r="I65" s="46"/>
      <c r="J65" s="46"/>
    </row>
    <row r="66" spans="1:12" ht="13.15" customHeight="1" x14ac:dyDescent="0.2">
      <c r="A66" s="5" t="s">
        <v>69</v>
      </c>
      <c r="B66" s="2">
        <v>64</v>
      </c>
      <c r="D66" s="2">
        <v>411227.1</v>
      </c>
      <c r="E66" s="2">
        <v>237396.95</v>
      </c>
      <c r="G66" s="8"/>
      <c r="H66" s="42"/>
      <c r="I66" s="46"/>
      <c r="J66" s="46"/>
    </row>
    <row r="67" spans="1:12" ht="13.15" customHeight="1" x14ac:dyDescent="0.2">
      <c r="A67" s="5" t="s">
        <v>70</v>
      </c>
      <c r="B67" s="2">
        <v>65</v>
      </c>
      <c r="D67" s="2">
        <v>29117.199999999997</v>
      </c>
      <c r="E67" s="2">
        <v>29650.95</v>
      </c>
      <c r="G67" s="8"/>
      <c r="H67" s="42"/>
      <c r="I67" s="46"/>
      <c r="J67" s="46"/>
    </row>
    <row r="68" spans="1:12" ht="13.15" customHeight="1" x14ac:dyDescent="0.2">
      <c r="A68" s="5" t="s">
        <v>71</v>
      </c>
      <c r="B68" s="2">
        <v>66</v>
      </c>
      <c r="D68" s="2">
        <v>275660</v>
      </c>
      <c r="E68" s="2">
        <v>82640.95</v>
      </c>
      <c r="G68" s="8"/>
      <c r="H68" s="42"/>
      <c r="I68" s="46"/>
      <c r="J68" s="46"/>
    </row>
    <row r="69" spans="1:12" ht="13.15" customHeight="1" x14ac:dyDescent="0.2">
      <c r="A69" s="5" t="s">
        <v>72</v>
      </c>
      <c r="B69" s="2">
        <v>67</v>
      </c>
      <c r="D69" s="2">
        <v>16882.599999999999</v>
      </c>
      <c r="E69" s="2">
        <v>6351.45</v>
      </c>
      <c r="G69" s="8"/>
      <c r="H69" s="42"/>
      <c r="I69" s="46"/>
      <c r="J69" s="46"/>
    </row>
    <row r="70" spans="1:12" ht="13.15" customHeight="1" x14ac:dyDescent="0.2">
      <c r="H70" s="46"/>
      <c r="I70" s="46"/>
      <c r="J70" s="46"/>
    </row>
    <row r="71" spans="1:12" ht="13.15" customHeight="1" x14ac:dyDescent="0.2">
      <c r="A71" s="2" t="s">
        <v>73</v>
      </c>
      <c r="D71" s="41">
        <f>SUM(D3:D69)</f>
        <v>31021230.940000005</v>
      </c>
      <c r="E71" s="41">
        <f>SUM(E3:E69)</f>
        <v>16251047.379999995</v>
      </c>
      <c r="F71" s="41"/>
      <c r="H71" s="46"/>
      <c r="I71" s="46"/>
      <c r="J71" s="46"/>
    </row>
    <row r="72" spans="1:12" ht="15" x14ac:dyDescent="0.25">
      <c r="H72" s="42"/>
      <c r="I72" s="43"/>
      <c r="J72" s="43"/>
      <c r="L72" s="10"/>
    </row>
    <row r="73" spans="1:12" ht="15" x14ac:dyDescent="0.25">
      <c r="A73" s="9" t="s">
        <v>74</v>
      </c>
      <c r="H73" s="42"/>
      <c r="I73" s="43"/>
      <c r="J73" s="43"/>
      <c r="L73" s="10"/>
    </row>
    <row r="74" spans="1:12" ht="15" x14ac:dyDescent="0.25">
      <c r="H74" s="42"/>
      <c r="I74" s="43"/>
      <c r="J74" s="43"/>
      <c r="L74" s="12"/>
    </row>
    <row r="75" spans="1:12" x14ac:dyDescent="0.2">
      <c r="H75" s="42"/>
      <c r="I75" s="43"/>
      <c r="J75" s="43"/>
    </row>
    <row r="76" spans="1:12" ht="15" x14ac:dyDescent="0.25">
      <c r="H76" s="42"/>
      <c r="I76" s="43"/>
      <c r="J76" s="43"/>
      <c r="K76" s="44"/>
    </row>
    <row r="77" spans="1:12" x14ac:dyDescent="0.2">
      <c r="H77" s="42"/>
      <c r="I77" s="43"/>
      <c r="J77" s="43"/>
    </row>
    <row r="78" spans="1:12" ht="15" x14ac:dyDescent="0.25">
      <c r="H78" s="42"/>
      <c r="I78" s="43"/>
      <c r="J78" s="43"/>
      <c r="K78" s="10"/>
    </row>
    <row r="79" spans="1:12" ht="15" x14ac:dyDescent="0.25">
      <c r="H79" s="42"/>
      <c r="I79" s="43"/>
      <c r="J79" s="43"/>
      <c r="K79" s="10"/>
    </row>
    <row r="80" spans="1:12" ht="15" x14ac:dyDescent="0.25">
      <c r="H80" s="42"/>
      <c r="I80" s="43"/>
      <c r="J80" s="43"/>
      <c r="K80" s="11"/>
    </row>
    <row r="81" spans="8:10" x14ac:dyDescent="0.2">
      <c r="H81" s="42"/>
      <c r="I81" s="43"/>
      <c r="J81" s="43"/>
    </row>
    <row r="82" spans="8:10" x14ac:dyDescent="0.2">
      <c r="H82" s="42"/>
      <c r="I82" s="43"/>
      <c r="J82" s="43"/>
    </row>
    <row r="83" spans="8:10" x14ac:dyDescent="0.2">
      <c r="H83" s="42"/>
      <c r="I83" s="43"/>
      <c r="J83" s="43"/>
    </row>
    <row r="84" spans="8:10" x14ac:dyDescent="0.2">
      <c r="H84" s="42"/>
      <c r="I84" s="43"/>
      <c r="J84" s="43"/>
    </row>
    <row r="85" spans="8:10" x14ac:dyDescent="0.2">
      <c r="H85" s="42"/>
      <c r="I85" s="43"/>
      <c r="J85" s="43"/>
    </row>
    <row r="86" spans="8:10" x14ac:dyDescent="0.2">
      <c r="H86" s="42"/>
      <c r="I86" s="43"/>
      <c r="J86" s="43"/>
    </row>
    <row r="87" spans="8:10" x14ac:dyDescent="0.2">
      <c r="H87" s="42"/>
      <c r="I87" s="43"/>
      <c r="J87" s="43"/>
    </row>
    <row r="88" spans="8:10" x14ac:dyDescent="0.2">
      <c r="H88" s="42"/>
      <c r="I88" s="43"/>
      <c r="J88" s="43"/>
    </row>
    <row r="89" spans="8:10" x14ac:dyDescent="0.2">
      <c r="H89" s="42"/>
      <c r="I89" s="43"/>
      <c r="J89" s="43"/>
    </row>
    <row r="90" spans="8:10" x14ac:dyDescent="0.2">
      <c r="H90" s="42"/>
      <c r="I90" s="43"/>
      <c r="J90" s="43"/>
    </row>
    <row r="91" spans="8:10" x14ac:dyDescent="0.2">
      <c r="H91" s="42"/>
      <c r="I91" s="43"/>
      <c r="J91" s="43"/>
    </row>
    <row r="92" spans="8:10" x14ac:dyDescent="0.2">
      <c r="H92" s="42"/>
      <c r="I92" s="43"/>
      <c r="J92" s="43"/>
    </row>
    <row r="93" spans="8:10" x14ac:dyDescent="0.2">
      <c r="H93" s="42"/>
      <c r="I93" s="43"/>
      <c r="J93" s="43"/>
    </row>
    <row r="94" spans="8:10" x14ac:dyDescent="0.2">
      <c r="H94" s="42"/>
      <c r="I94" s="43"/>
      <c r="J94" s="43"/>
    </row>
    <row r="95" spans="8:10" x14ac:dyDescent="0.2">
      <c r="H95" s="42"/>
      <c r="I95" s="43"/>
      <c r="J95" s="43"/>
    </row>
    <row r="96" spans="8:10" x14ac:dyDescent="0.2">
      <c r="H96" s="42"/>
      <c r="I96" s="43"/>
      <c r="J96" s="43"/>
    </row>
    <row r="97" spans="8:10" x14ac:dyDescent="0.2">
      <c r="H97" s="42"/>
      <c r="I97" s="43"/>
      <c r="J97" s="43"/>
    </row>
    <row r="98" spans="8:10" x14ac:dyDescent="0.2">
      <c r="H98" s="42"/>
      <c r="I98" s="43"/>
      <c r="J98" s="43"/>
    </row>
    <row r="99" spans="8:10" x14ac:dyDescent="0.2">
      <c r="H99" s="42"/>
      <c r="I99" s="43"/>
      <c r="J99" s="43"/>
    </row>
    <row r="100" spans="8:10" x14ac:dyDescent="0.2">
      <c r="H100" s="42"/>
      <c r="I100" s="43"/>
      <c r="J100" s="43"/>
    </row>
    <row r="101" spans="8:10" x14ac:dyDescent="0.2">
      <c r="H101" s="42"/>
      <c r="I101" s="43"/>
      <c r="J101" s="43"/>
    </row>
    <row r="102" spans="8:10" x14ac:dyDescent="0.2">
      <c r="H102" s="42"/>
      <c r="I102" s="43"/>
      <c r="J102" s="43"/>
    </row>
    <row r="103" spans="8:10" x14ac:dyDescent="0.2">
      <c r="H103" s="42"/>
      <c r="I103" s="43"/>
      <c r="J103" s="43"/>
    </row>
    <row r="104" spans="8:10" x14ac:dyDescent="0.2">
      <c r="H104" s="42"/>
      <c r="I104" s="43"/>
      <c r="J104" s="43"/>
    </row>
    <row r="105" spans="8:10" x14ac:dyDescent="0.2">
      <c r="H105" s="42"/>
      <c r="I105" s="43"/>
      <c r="J105" s="43"/>
    </row>
    <row r="106" spans="8:10" x14ac:dyDescent="0.2">
      <c r="H106" s="42"/>
      <c r="I106" s="43"/>
      <c r="J106" s="43"/>
    </row>
    <row r="107" spans="8:10" x14ac:dyDescent="0.2">
      <c r="H107" s="42"/>
      <c r="I107" s="43"/>
      <c r="J107" s="43"/>
    </row>
    <row r="108" spans="8:10" x14ac:dyDescent="0.2">
      <c r="H108" s="42"/>
      <c r="I108" s="43"/>
      <c r="J108" s="43"/>
    </row>
    <row r="109" spans="8:10" x14ac:dyDescent="0.2">
      <c r="H109" s="42"/>
      <c r="I109" s="43"/>
      <c r="J109" s="43"/>
    </row>
    <row r="110" spans="8:10" x14ac:dyDescent="0.2">
      <c r="H110" s="42"/>
      <c r="I110" s="43"/>
      <c r="J110" s="43"/>
    </row>
    <row r="111" spans="8:10" x14ac:dyDescent="0.2">
      <c r="H111" s="42"/>
      <c r="I111" s="43"/>
      <c r="J111" s="43"/>
    </row>
    <row r="112" spans="8:10" x14ac:dyDescent="0.2">
      <c r="H112" s="42"/>
      <c r="I112" s="43"/>
      <c r="J112" s="43"/>
    </row>
    <row r="113" spans="8:10" x14ac:dyDescent="0.2">
      <c r="H113" s="42"/>
      <c r="I113" s="43"/>
      <c r="J113" s="43"/>
    </row>
    <row r="114" spans="8:10" x14ac:dyDescent="0.2">
      <c r="H114" s="42"/>
      <c r="I114" s="43"/>
      <c r="J114" s="43"/>
    </row>
    <row r="117" spans="8:10" x14ac:dyDescent="0.2">
      <c r="H117" s="42"/>
      <c r="I117" s="43"/>
      <c r="J117" s="43"/>
    </row>
    <row r="118" spans="8:10" x14ac:dyDescent="0.2">
      <c r="H118" s="42"/>
      <c r="I118" s="43"/>
      <c r="J118" s="43"/>
    </row>
    <row r="119" spans="8:10" x14ac:dyDescent="0.2">
      <c r="H119" s="42"/>
      <c r="I119" s="43"/>
      <c r="J119" s="43"/>
    </row>
    <row r="120" spans="8:10" x14ac:dyDescent="0.2">
      <c r="H120" s="42"/>
      <c r="I120" s="43"/>
      <c r="J120" s="43"/>
    </row>
    <row r="121" spans="8:10" x14ac:dyDescent="0.2">
      <c r="H121" s="42"/>
      <c r="I121" s="43"/>
      <c r="J121" s="43"/>
    </row>
    <row r="122" spans="8:10" x14ac:dyDescent="0.2">
      <c r="H122" s="42"/>
      <c r="I122" s="43"/>
      <c r="J122" s="43"/>
    </row>
    <row r="123" spans="8:10" x14ac:dyDescent="0.2">
      <c r="H123" s="42"/>
      <c r="I123" s="43"/>
      <c r="J123" s="43"/>
    </row>
    <row r="124" spans="8:10" x14ac:dyDescent="0.2">
      <c r="H124" s="42"/>
      <c r="I124" s="43"/>
      <c r="J124" s="43"/>
    </row>
    <row r="126" spans="8:10" x14ac:dyDescent="0.2">
      <c r="H126" s="42"/>
      <c r="I126" s="43"/>
      <c r="J126" s="43"/>
    </row>
    <row r="127" spans="8:10" x14ac:dyDescent="0.2">
      <c r="H127" s="42"/>
      <c r="I127" s="43"/>
      <c r="J127" s="43"/>
    </row>
    <row r="128" spans="8:10" x14ac:dyDescent="0.2">
      <c r="H128" s="42"/>
      <c r="I128" s="43"/>
      <c r="J128" s="43"/>
    </row>
    <row r="129" spans="8:10" x14ac:dyDescent="0.2">
      <c r="H129" s="42"/>
      <c r="I129" s="43"/>
      <c r="J129" s="43"/>
    </row>
    <row r="130" spans="8:10" x14ac:dyDescent="0.2">
      <c r="H130" s="42"/>
      <c r="I130" s="43"/>
      <c r="J130" s="43"/>
    </row>
    <row r="131" spans="8:10" x14ac:dyDescent="0.2">
      <c r="H131" s="42"/>
      <c r="I131" s="43"/>
      <c r="J131" s="43"/>
    </row>
    <row r="142" spans="8:10" ht="15" x14ac:dyDescent="0.25">
      <c r="I142" s="7"/>
      <c r="J142" s="7"/>
    </row>
    <row r="153" spans="9:10" ht="15" x14ac:dyDescent="0.25">
      <c r="I153" s="45"/>
      <c r="J153" s="45"/>
    </row>
    <row r="157" spans="9:10" ht="15" x14ac:dyDescent="0.25">
      <c r="I157" s="14"/>
    </row>
    <row r="158" spans="9:10" ht="15" x14ac:dyDescent="0.25">
      <c r="J158" s="44"/>
    </row>
    <row r="161" spans="10:10" ht="15" x14ac:dyDescent="0.25">
      <c r="J161" s="13"/>
    </row>
    <row r="162" spans="10:10" ht="15" x14ac:dyDescent="0.25">
      <c r="J162" s="11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0"/>
  <sheetViews>
    <sheetView topLeftCell="A4" zoomScaleNormal="100" workbookViewId="0">
      <selection activeCell="J70" sqref="J70"/>
    </sheetView>
  </sheetViews>
  <sheetFormatPr defaultRowHeight="12.75" x14ac:dyDescent="0.2"/>
  <cols>
    <col min="1" max="1" width="21.140625" style="2" customWidth="1"/>
    <col min="2" max="3" width="10.5703125" style="2" customWidth="1"/>
    <col min="4" max="6" width="18.42578125" style="2" customWidth="1"/>
    <col min="7" max="7" width="9.140625" style="2" customWidth="1"/>
    <col min="8" max="8" width="11.140625" style="2" bestFit="1" customWidth="1"/>
    <col min="9" max="9" width="19.5703125" style="2" bestFit="1" customWidth="1"/>
    <col min="10" max="10" width="15.42578125" style="2" bestFit="1" customWidth="1"/>
    <col min="11" max="11" width="14.28515625" style="2" bestFit="1" customWidth="1"/>
    <col min="12" max="16384" width="9.140625" style="2"/>
  </cols>
  <sheetData>
    <row r="1" spans="1:10" ht="13.15" customHeight="1" x14ac:dyDescent="0.2">
      <c r="A1" s="40" t="s">
        <v>80</v>
      </c>
      <c r="D1" s="3" t="s">
        <v>0</v>
      </c>
      <c r="E1" s="3" t="s">
        <v>1</v>
      </c>
      <c r="F1" s="3"/>
    </row>
    <row r="2" spans="1:10" x14ac:dyDescent="0.2">
      <c r="A2" s="2" t="s">
        <v>2</v>
      </c>
      <c r="B2" s="2" t="s">
        <v>3</v>
      </c>
      <c r="D2" s="41" t="s">
        <v>4</v>
      </c>
      <c r="E2" s="41" t="s">
        <v>5</v>
      </c>
      <c r="F2" s="41"/>
      <c r="G2" s="4"/>
    </row>
    <row r="3" spans="1:10" ht="13.15" customHeight="1" x14ac:dyDescent="0.25">
      <c r="A3" s="5" t="s">
        <v>6</v>
      </c>
      <c r="B3" s="2">
        <v>1</v>
      </c>
      <c r="D3" s="2">
        <v>108508.4</v>
      </c>
      <c r="E3" s="2">
        <v>75593</v>
      </c>
      <c r="G3" s="36"/>
      <c r="H3" s="42"/>
      <c r="I3" s="46"/>
      <c r="J3" s="46"/>
    </row>
    <row r="4" spans="1:10" ht="13.15" customHeight="1" x14ac:dyDescent="0.2">
      <c r="A4" s="5" t="s">
        <v>7</v>
      </c>
      <c r="B4" s="2">
        <v>2</v>
      </c>
      <c r="D4" s="2">
        <v>13567.4</v>
      </c>
      <c r="E4" s="2">
        <v>5185.25</v>
      </c>
      <c r="G4" s="8"/>
      <c r="H4" s="42"/>
      <c r="I4" s="46"/>
      <c r="J4" s="46"/>
    </row>
    <row r="5" spans="1:10" ht="13.15" customHeight="1" x14ac:dyDescent="0.2">
      <c r="A5" s="5" t="s">
        <v>8</v>
      </c>
      <c r="B5" s="2">
        <v>3</v>
      </c>
      <c r="D5" s="2">
        <v>257023.2</v>
      </c>
      <c r="E5" s="2">
        <v>110209.75</v>
      </c>
      <c r="G5" s="8"/>
      <c r="H5" s="42"/>
      <c r="I5" s="46"/>
      <c r="J5" s="46"/>
    </row>
    <row r="6" spans="1:10" ht="13.15" customHeight="1" x14ac:dyDescent="0.2">
      <c r="A6" s="5" t="s">
        <v>9</v>
      </c>
      <c r="B6" s="2">
        <v>4</v>
      </c>
      <c r="D6" s="2">
        <v>10031.700000000001</v>
      </c>
      <c r="E6" s="2">
        <v>7241.1500000000005</v>
      </c>
      <c r="G6" s="8"/>
      <c r="H6" s="42"/>
      <c r="I6" s="46"/>
      <c r="J6" s="46"/>
    </row>
    <row r="7" spans="1:10" ht="13.15" customHeight="1" x14ac:dyDescent="0.2">
      <c r="A7" s="5" t="s">
        <v>10</v>
      </c>
      <c r="B7" s="2">
        <v>5</v>
      </c>
      <c r="D7" s="2">
        <v>568899.1</v>
      </c>
      <c r="E7" s="2">
        <v>299988.84999999998</v>
      </c>
      <c r="G7" s="8"/>
      <c r="H7" s="42"/>
      <c r="I7" s="46"/>
      <c r="J7" s="46"/>
    </row>
    <row r="8" spans="1:10" ht="13.15" customHeight="1" x14ac:dyDescent="0.2">
      <c r="A8" s="5" t="s">
        <v>11</v>
      </c>
      <c r="B8" s="2">
        <v>6</v>
      </c>
      <c r="D8" s="2">
        <v>2064362.3</v>
      </c>
      <c r="E8" s="2">
        <v>1317855.7</v>
      </c>
      <c r="G8" s="8"/>
      <c r="H8" s="42"/>
      <c r="I8" s="46"/>
      <c r="J8" s="46"/>
    </row>
    <row r="9" spans="1:10" ht="13.15" customHeight="1" x14ac:dyDescent="0.2">
      <c r="A9" s="5" t="s">
        <v>12</v>
      </c>
      <c r="B9" s="2">
        <v>7</v>
      </c>
      <c r="D9" s="41">
        <v>5078.5</v>
      </c>
      <c r="E9" s="41">
        <v>669.2</v>
      </c>
      <c r="F9" s="41"/>
      <c r="G9" s="8"/>
      <c r="H9" s="42"/>
      <c r="I9" s="46"/>
      <c r="J9" s="46"/>
    </row>
    <row r="10" spans="1:10" ht="13.15" customHeight="1" x14ac:dyDescent="0.2">
      <c r="A10" s="5" t="s">
        <v>13</v>
      </c>
      <c r="B10" s="2">
        <v>8</v>
      </c>
      <c r="D10" s="2">
        <v>315821.8</v>
      </c>
      <c r="E10" s="2">
        <v>112074.9</v>
      </c>
      <c r="G10" s="8"/>
      <c r="H10" s="42"/>
      <c r="I10" s="46"/>
      <c r="J10" s="46"/>
    </row>
    <row r="11" spans="1:10" ht="13.15" customHeight="1" x14ac:dyDescent="0.2">
      <c r="A11" s="5" t="s">
        <v>14</v>
      </c>
      <c r="B11" s="2">
        <v>9</v>
      </c>
      <c r="D11" s="2">
        <v>79928.100000000006</v>
      </c>
      <c r="E11" s="2">
        <v>27618.5</v>
      </c>
      <c r="G11" s="8"/>
      <c r="H11" s="42"/>
      <c r="I11" s="46"/>
      <c r="J11" s="46"/>
    </row>
    <row r="12" spans="1:10" ht="13.15" customHeight="1" x14ac:dyDescent="0.2">
      <c r="A12" s="5" t="s">
        <v>15</v>
      </c>
      <c r="B12" s="2">
        <v>10</v>
      </c>
      <c r="D12" s="2">
        <v>204053.5</v>
      </c>
      <c r="E12" s="2">
        <v>104318.9</v>
      </c>
      <c r="G12" s="8"/>
      <c r="H12" s="42"/>
      <c r="I12" s="46"/>
      <c r="J12" s="46"/>
    </row>
    <row r="13" spans="1:10" ht="13.15" customHeight="1" x14ac:dyDescent="0.2">
      <c r="A13" s="5" t="s">
        <v>16</v>
      </c>
      <c r="B13" s="2">
        <v>11</v>
      </c>
      <c r="D13" s="2">
        <v>592923.80000000005</v>
      </c>
      <c r="E13" s="2">
        <v>305296.95</v>
      </c>
      <c r="G13" s="8"/>
      <c r="H13" s="42"/>
      <c r="I13" s="46"/>
      <c r="J13" s="46"/>
    </row>
    <row r="14" spans="1:10" ht="13.15" customHeight="1" x14ac:dyDescent="0.2">
      <c r="A14" s="5" t="s">
        <v>17</v>
      </c>
      <c r="B14" s="2">
        <v>12</v>
      </c>
      <c r="D14" s="41">
        <v>10070.200000000001</v>
      </c>
      <c r="E14" s="41">
        <v>5381.25</v>
      </c>
      <c r="F14" s="41"/>
      <c r="G14" s="8"/>
      <c r="H14" s="42"/>
      <c r="I14" s="46"/>
      <c r="J14" s="46"/>
    </row>
    <row r="15" spans="1:10" ht="13.15" customHeight="1" x14ac:dyDescent="0.2">
      <c r="A15" s="5" t="s">
        <v>18</v>
      </c>
      <c r="B15" s="2">
        <v>13</v>
      </c>
      <c r="D15" s="2">
        <v>3091361.4</v>
      </c>
      <c r="E15" s="2">
        <v>2060747.85</v>
      </c>
      <c r="G15" s="8"/>
      <c r="H15" s="42"/>
      <c r="I15" s="46"/>
      <c r="J15" s="46"/>
    </row>
    <row r="16" spans="1:10" ht="13.15" customHeight="1" x14ac:dyDescent="0.2">
      <c r="A16" s="5" t="s">
        <v>19</v>
      </c>
      <c r="B16" s="2">
        <v>14</v>
      </c>
      <c r="D16" s="2">
        <v>153122.20000000001</v>
      </c>
      <c r="E16" s="2">
        <v>5794.95</v>
      </c>
      <c r="G16" s="8"/>
      <c r="H16" s="42"/>
      <c r="I16" s="46"/>
      <c r="J16" s="46"/>
    </row>
    <row r="17" spans="1:10" ht="13.15" customHeight="1" x14ac:dyDescent="0.2">
      <c r="A17" s="5" t="s">
        <v>20</v>
      </c>
      <c r="B17" s="2">
        <v>15</v>
      </c>
      <c r="G17" s="8"/>
      <c r="H17" s="42"/>
      <c r="I17" s="46"/>
      <c r="J17" s="46"/>
    </row>
    <row r="18" spans="1:10" ht="13.15" customHeight="1" x14ac:dyDescent="0.2">
      <c r="A18" s="5" t="s">
        <v>21</v>
      </c>
      <c r="B18" s="2">
        <v>16</v>
      </c>
      <c r="G18" s="8"/>
      <c r="H18" s="42"/>
      <c r="I18" s="46"/>
      <c r="J18" s="46"/>
    </row>
    <row r="19" spans="1:10" ht="13.15" customHeight="1" x14ac:dyDescent="0.2">
      <c r="A19" s="5" t="s">
        <v>22</v>
      </c>
      <c r="B19" s="2">
        <v>17</v>
      </c>
      <c r="D19" s="2">
        <v>159261.20000000001</v>
      </c>
      <c r="E19" s="2">
        <v>90463.1</v>
      </c>
      <c r="G19" s="8"/>
      <c r="H19" s="42"/>
      <c r="I19" s="46"/>
      <c r="J19" s="46"/>
    </row>
    <row r="20" spans="1:10" ht="13.15" customHeight="1" x14ac:dyDescent="0.2">
      <c r="A20" s="5" t="s">
        <v>23</v>
      </c>
      <c r="B20" s="2">
        <v>18</v>
      </c>
      <c r="D20" s="2">
        <v>129222.1</v>
      </c>
      <c r="E20" s="2">
        <v>62655.95</v>
      </c>
      <c r="G20" s="8"/>
      <c r="H20" s="42"/>
      <c r="I20" s="46"/>
      <c r="J20" s="46"/>
    </row>
    <row r="21" spans="1:10" ht="13.15" customHeight="1" x14ac:dyDescent="0.2">
      <c r="A21" s="5" t="s">
        <v>24</v>
      </c>
      <c r="B21" s="2">
        <v>19</v>
      </c>
      <c r="D21" s="2">
        <v>16382.1</v>
      </c>
      <c r="E21" s="2">
        <v>6185.9</v>
      </c>
      <c r="G21" s="8"/>
      <c r="H21" s="42"/>
      <c r="I21" s="46"/>
      <c r="J21" s="46"/>
    </row>
    <row r="22" spans="1:10" ht="13.15" customHeight="1" x14ac:dyDescent="0.2">
      <c r="A22" s="5" t="s">
        <v>25</v>
      </c>
      <c r="B22" s="2">
        <v>20</v>
      </c>
      <c r="G22" s="8"/>
      <c r="H22" s="42"/>
      <c r="I22" s="46"/>
      <c r="J22" s="46"/>
    </row>
    <row r="23" spans="1:10" ht="13.15" customHeight="1" x14ac:dyDescent="0.2">
      <c r="A23" s="5" t="s">
        <v>26</v>
      </c>
      <c r="B23" s="2">
        <v>21</v>
      </c>
      <c r="D23" s="2">
        <v>3691.8</v>
      </c>
      <c r="E23" s="2">
        <v>2784.25</v>
      </c>
      <c r="G23" s="8"/>
      <c r="H23" s="42"/>
      <c r="I23" s="46"/>
      <c r="J23" s="46"/>
    </row>
    <row r="24" spans="1:10" ht="13.15" customHeight="1" x14ac:dyDescent="0.2">
      <c r="A24" s="5" t="s">
        <v>27</v>
      </c>
      <c r="B24" s="2">
        <v>22</v>
      </c>
      <c r="D24" s="2">
        <v>6475.7000000000007</v>
      </c>
      <c r="E24" s="2">
        <v>3048.1499999999996</v>
      </c>
      <c r="G24" s="8"/>
      <c r="H24" s="42"/>
      <c r="I24" s="46"/>
      <c r="J24" s="46"/>
    </row>
    <row r="25" spans="1:10" ht="13.15" customHeight="1" x14ac:dyDescent="0.2">
      <c r="A25" s="5" t="s">
        <v>28</v>
      </c>
      <c r="B25" s="2">
        <v>23</v>
      </c>
      <c r="D25" s="2">
        <v>23587.200000000001</v>
      </c>
      <c r="E25" s="2">
        <v>9850.0499999999993</v>
      </c>
      <c r="G25" s="8"/>
      <c r="H25" s="42"/>
      <c r="I25" s="46"/>
      <c r="J25" s="46"/>
    </row>
    <row r="26" spans="1:10" ht="13.15" customHeight="1" x14ac:dyDescent="0.2">
      <c r="A26" s="5" t="s">
        <v>29</v>
      </c>
      <c r="B26" s="2">
        <v>24</v>
      </c>
      <c r="D26" s="2">
        <v>9092.2999999999993</v>
      </c>
      <c r="E26" s="2">
        <v>1350.65</v>
      </c>
      <c r="G26" s="8"/>
      <c r="H26" s="42"/>
      <c r="I26" s="46"/>
      <c r="J26" s="46"/>
    </row>
    <row r="27" spans="1:10" ht="13.15" customHeight="1" x14ac:dyDescent="0.2">
      <c r="A27" s="5" t="s">
        <v>30</v>
      </c>
      <c r="B27" s="2">
        <v>25</v>
      </c>
      <c r="D27" s="2">
        <v>7816.2</v>
      </c>
      <c r="E27" s="2">
        <v>3169.6</v>
      </c>
      <c r="G27" s="8"/>
      <c r="H27" s="42"/>
      <c r="I27" s="46"/>
      <c r="J27" s="46"/>
    </row>
    <row r="28" spans="1:10" ht="13.15" customHeight="1" x14ac:dyDescent="0.2">
      <c r="A28" s="5" t="s">
        <v>31</v>
      </c>
      <c r="B28" s="2">
        <v>26</v>
      </c>
      <c r="D28" s="2">
        <v>10767.4</v>
      </c>
      <c r="E28" s="2">
        <v>8681.4</v>
      </c>
      <c r="G28" s="8"/>
      <c r="H28" s="42"/>
      <c r="I28" s="46"/>
      <c r="J28" s="46"/>
    </row>
    <row r="29" spans="1:10" ht="13.15" customHeight="1" x14ac:dyDescent="0.2">
      <c r="A29" s="5" t="s">
        <v>32</v>
      </c>
      <c r="B29" s="2">
        <v>27</v>
      </c>
      <c r="D29" s="2">
        <v>258125.7</v>
      </c>
      <c r="E29" s="2">
        <v>139640.54999999999</v>
      </c>
      <c r="G29" s="8"/>
      <c r="H29" s="42"/>
      <c r="I29" s="46"/>
      <c r="J29" s="46"/>
    </row>
    <row r="30" spans="1:10" ht="13.15" customHeight="1" x14ac:dyDescent="0.2">
      <c r="A30" s="5" t="s">
        <v>33</v>
      </c>
      <c r="B30" s="2">
        <v>28</v>
      </c>
      <c r="D30" s="2">
        <v>194463.5</v>
      </c>
      <c r="E30" s="2">
        <v>25161.5</v>
      </c>
      <c r="G30" s="8"/>
      <c r="H30" s="42"/>
      <c r="I30" s="46"/>
      <c r="J30" s="46"/>
    </row>
    <row r="31" spans="1:10" ht="13.15" customHeight="1" x14ac:dyDescent="0.2">
      <c r="A31" s="5" t="s">
        <v>34</v>
      </c>
      <c r="B31" s="2">
        <v>29</v>
      </c>
      <c r="D31" s="2">
        <v>1562183.7</v>
      </c>
      <c r="E31" s="2">
        <v>897984.15</v>
      </c>
      <c r="G31" s="8"/>
      <c r="H31" s="42"/>
      <c r="I31" s="46"/>
      <c r="J31" s="46"/>
    </row>
    <row r="32" spans="1:10" ht="13.15" customHeight="1" x14ac:dyDescent="0.2">
      <c r="A32" s="5" t="s">
        <v>35</v>
      </c>
      <c r="B32" s="2">
        <v>30</v>
      </c>
      <c r="G32" s="8"/>
      <c r="H32" s="42"/>
      <c r="I32" s="46"/>
      <c r="J32" s="46"/>
    </row>
    <row r="33" spans="1:10" ht="13.15" customHeight="1" x14ac:dyDescent="0.2">
      <c r="A33" s="5" t="s">
        <v>36</v>
      </c>
      <c r="B33" s="2">
        <v>31</v>
      </c>
      <c r="D33" s="2">
        <v>223426.14</v>
      </c>
      <c r="E33" s="2">
        <v>82967.5</v>
      </c>
      <c r="G33" s="8"/>
      <c r="H33" s="42"/>
      <c r="I33" s="46"/>
      <c r="J33" s="46"/>
    </row>
    <row r="34" spans="1:10" ht="13.15" customHeight="1" x14ac:dyDescent="0.2">
      <c r="A34" s="5" t="s">
        <v>37</v>
      </c>
      <c r="B34" s="2">
        <v>32</v>
      </c>
      <c r="G34" s="8"/>
      <c r="H34" s="42"/>
      <c r="I34" s="46"/>
      <c r="J34" s="46"/>
    </row>
    <row r="35" spans="1:10" ht="13.15" customHeight="1" x14ac:dyDescent="0.2">
      <c r="A35" s="5" t="s">
        <v>38</v>
      </c>
      <c r="B35" s="2">
        <v>33</v>
      </c>
      <c r="D35" s="2">
        <v>4174.8</v>
      </c>
      <c r="E35" s="2">
        <v>994</v>
      </c>
      <c r="G35" s="8"/>
      <c r="H35" s="42"/>
      <c r="I35" s="46"/>
      <c r="J35" s="46"/>
    </row>
    <row r="36" spans="1:10" ht="13.15" customHeight="1" x14ac:dyDescent="0.2">
      <c r="A36" s="5" t="s">
        <v>39</v>
      </c>
      <c r="B36" s="2">
        <v>34</v>
      </c>
      <c r="D36" s="2">
        <v>2046.8</v>
      </c>
      <c r="E36" s="2">
        <v>350</v>
      </c>
      <c r="G36" s="8"/>
      <c r="H36" s="42"/>
      <c r="I36" s="46"/>
      <c r="J36" s="46"/>
    </row>
    <row r="37" spans="1:10" ht="13.15" customHeight="1" x14ac:dyDescent="0.2">
      <c r="A37" s="5" t="s">
        <v>40</v>
      </c>
      <c r="B37" s="2">
        <v>35</v>
      </c>
      <c r="D37" s="2">
        <v>757057</v>
      </c>
      <c r="E37" s="2">
        <v>325992.45</v>
      </c>
      <c r="G37" s="8"/>
      <c r="H37" s="42"/>
      <c r="I37" s="46"/>
      <c r="J37" s="46"/>
    </row>
    <row r="38" spans="1:10" ht="13.15" customHeight="1" x14ac:dyDescent="0.2">
      <c r="A38" s="5" t="s">
        <v>41</v>
      </c>
      <c r="B38" s="2">
        <v>36</v>
      </c>
      <c r="G38" s="8"/>
      <c r="H38" s="42"/>
      <c r="I38" s="46"/>
      <c r="J38" s="46"/>
    </row>
    <row r="39" spans="1:10" ht="13.15" customHeight="1" x14ac:dyDescent="0.2">
      <c r="A39" s="5" t="s">
        <v>42</v>
      </c>
      <c r="B39" s="2">
        <v>37</v>
      </c>
      <c r="D39" s="2">
        <v>125190.1</v>
      </c>
      <c r="E39" s="2">
        <v>240323.3</v>
      </c>
      <c r="G39" s="8"/>
      <c r="H39" s="42"/>
      <c r="I39" s="46"/>
      <c r="J39" s="46"/>
    </row>
    <row r="40" spans="1:10" ht="13.15" customHeight="1" x14ac:dyDescent="0.2">
      <c r="A40" s="5" t="s">
        <v>43</v>
      </c>
      <c r="B40" s="2">
        <v>38</v>
      </c>
      <c r="D40" s="2">
        <v>36472.1</v>
      </c>
      <c r="E40" s="2">
        <v>14442.4</v>
      </c>
      <c r="G40" s="8"/>
      <c r="H40" s="42"/>
      <c r="I40" s="46"/>
      <c r="J40" s="46"/>
    </row>
    <row r="41" spans="1:10" ht="13.15" customHeight="1" x14ac:dyDescent="0.2">
      <c r="A41" s="5" t="s">
        <v>44</v>
      </c>
      <c r="B41" s="2">
        <v>39</v>
      </c>
      <c r="D41" s="2">
        <v>3795.4</v>
      </c>
      <c r="E41" s="2">
        <v>303.8</v>
      </c>
      <c r="G41" s="8"/>
      <c r="H41" s="42"/>
      <c r="I41" s="46"/>
      <c r="J41" s="46"/>
    </row>
    <row r="42" spans="1:10" ht="13.15" customHeight="1" x14ac:dyDescent="0.2">
      <c r="A42" s="5" t="s">
        <v>45</v>
      </c>
      <c r="B42" s="2">
        <v>40</v>
      </c>
      <c r="G42" s="8"/>
      <c r="H42" s="42"/>
      <c r="I42" s="46"/>
      <c r="J42" s="46"/>
    </row>
    <row r="43" spans="1:10" ht="13.15" customHeight="1" x14ac:dyDescent="0.2">
      <c r="A43" s="5" t="s">
        <v>46</v>
      </c>
      <c r="B43" s="2">
        <v>41</v>
      </c>
      <c r="D43" s="2">
        <v>508534.6</v>
      </c>
      <c r="E43" s="2">
        <v>208867.75</v>
      </c>
      <c r="G43" s="8"/>
      <c r="H43" s="42"/>
      <c r="I43" s="46"/>
      <c r="J43" s="46"/>
    </row>
    <row r="44" spans="1:10" ht="13.15" customHeight="1" x14ac:dyDescent="0.2">
      <c r="A44" s="5" t="s">
        <v>47</v>
      </c>
      <c r="B44" s="2">
        <v>42</v>
      </c>
      <c r="D44" s="2">
        <v>507456.6</v>
      </c>
      <c r="E44" s="2">
        <v>266457.06</v>
      </c>
      <c r="G44" s="8"/>
      <c r="H44" s="42"/>
      <c r="I44" s="46"/>
      <c r="J44" s="46"/>
    </row>
    <row r="45" spans="1:10" ht="13.15" customHeight="1" x14ac:dyDescent="0.2">
      <c r="A45" s="5" t="s">
        <v>48</v>
      </c>
      <c r="B45" s="2">
        <v>43</v>
      </c>
      <c r="D45" s="2">
        <v>162546.29999999999</v>
      </c>
      <c r="E45" s="2">
        <v>101442.6</v>
      </c>
      <c r="G45" s="8"/>
      <c r="H45" s="42"/>
      <c r="I45" s="46"/>
      <c r="J45" s="46"/>
    </row>
    <row r="46" spans="1:10" ht="13.15" customHeight="1" x14ac:dyDescent="0.2">
      <c r="A46" s="5" t="s">
        <v>49</v>
      </c>
      <c r="B46" s="2">
        <v>44</v>
      </c>
      <c r="D46" s="2">
        <v>145695.20000000001</v>
      </c>
      <c r="E46" s="2">
        <v>87996.75</v>
      </c>
      <c r="G46" s="8"/>
      <c r="H46" s="42"/>
      <c r="I46" s="46"/>
      <c r="J46" s="46"/>
    </row>
    <row r="47" spans="1:10" ht="13.15" customHeight="1" x14ac:dyDescent="0.2">
      <c r="A47" s="5" t="s">
        <v>50</v>
      </c>
      <c r="B47" s="2">
        <v>45</v>
      </c>
      <c r="D47" s="2">
        <v>81486.3</v>
      </c>
      <c r="E47" s="2">
        <v>57076.25</v>
      </c>
      <c r="G47" s="8"/>
      <c r="H47" s="42"/>
      <c r="I47" s="46"/>
      <c r="J47" s="46"/>
    </row>
    <row r="48" spans="1:10" ht="13.15" customHeight="1" x14ac:dyDescent="0.2">
      <c r="A48" s="5" t="s">
        <v>51</v>
      </c>
      <c r="B48" s="2">
        <v>46</v>
      </c>
      <c r="D48" s="2">
        <v>209448.7</v>
      </c>
      <c r="E48" s="2">
        <v>107477.3</v>
      </c>
      <c r="G48" s="8"/>
      <c r="H48" s="42"/>
      <c r="I48" s="46"/>
      <c r="J48" s="46"/>
    </row>
    <row r="49" spans="1:10" ht="13.15" customHeight="1" x14ac:dyDescent="0.2">
      <c r="A49" s="5" t="s">
        <v>52</v>
      </c>
      <c r="B49" s="2">
        <v>47</v>
      </c>
      <c r="D49" s="2">
        <v>35524.300000000003</v>
      </c>
      <c r="E49" s="2">
        <v>10735.2</v>
      </c>
      <c r="G49" s="8"/>
      <c r="H49" s="42"/>
      <c r="I49" s="46"/>
      <c r="J49" s="46"/>
    </row>
    <row r="50" spans="1:10" ht="13.15" customHeight="1" x14ac:dyDescent="0.2">
      <c r="A50" s="5" t="s">
        <v>53</v>
      </c>
      <c r="B50" s="2">
        <v>48</v>
      </c>
      <c r="D50" s="2">
        <v>2062072.6</v>
      </c>
      <c r="E50" s="2">
        <v>929165.3</v>
      </c>
      <c r="G50" s="8"/>
      <c r="H50" s="42"/>
      <c r="I50" s="46"/>
      <c r="J50" s="46"/>
    </row>
    <row r="51" spans="1:10" ht="13.15" customHeight="1" x14ac:dyDescent="0.2">
      <c r="A51" s="5" t="s">
        <v>54</v>
      </c>
      <c r="B51" s="2">
        <v>49</v>
      </c>
      <c r="D51" s="2">
        <v>982677.5</v>
      </c>
      <c r="E51" s="2">
        <v>495310.9</v>
      </c>
      <c r="G51" s="8"/>
      <c r="H51" s="42"/>
      <c r="I51" s="46"/>
      <c r="J51" s="46"/>
    </row>
    <row r="52" spans="1:10" ht="13.15" customHeight="1" x14ac:dyDescent="0.2">
      <c r="A52" s="5" t="s">
        <v>55</v>
      </c>
      <c r="B52" s="2">
        <v>50</v>
      </c>
      <c r="D52" s="2">
        <v>2789522.4</v>
      </c>
      <c r="E52" s="2">
        <v>1288247.02</v>
      </c>
      <c r="G52" s="8"/>
      <c r="H52" s="42"/>
      <c r="I52" s="46"/>
      <c r="J52" s="46"/>
    </row>
    <row r="53" spans="1:10" ht="13.15" customHeight="1" x14ac:dyDescent="0.2">
      <c r="A53" s="5" t="s">
        <v>56</v>
      </c>
      <c r="B53" s="2">
        <v>51</v>
      </c>
      <c r="D53" s="2">
        <v>398624.8</v>
      </c>
      <c r="E53" s="2">
        <v>207876.2</v>
      </c>
      <c r="G53" s="8"/>
      <c r="H53" s="42"/>
      <c r="I53" s="46"/>
      <c r="J53" s="46"/>
    </row>
    <row r="54" spans="1:10" ht="13.15" customHeight="1" x14ac:dyDescent="0.2">
      <c r="A54" s="5" t="s">
        <v>57</v>
      </c>
      <c r="B54" s="2">
        <v>52</v>
      </c>
      <c r="G54" s="8"/>
      <c r="H54" s="42"/>
      <c r="I54" s="46"/>
      <c r="J54" s="46"/>
    </row>
    <row r="55" spans="1:10" ht="13.15" customHeight="1" x14ac:dyDescent="0.2">
      <c r="A55" s="5" t="s">
        <v>58</v>
      </c>
      <c r="B55" s="2">
        <v>53</v>
      </c>
      <c r="D55" s="2">
        <v>536735.5</v>
      </c>
      <c r="E55" s="2">
        <v>232088.15</v>
      </c>
      <c r="G55" s="8"/>
      <c r="H55" s="42"/>
      <c r="I55" s="46"/>
      <c r="J55" s="46"/>
    </row>
    <row r="56" spans="1:10" ht="13.15" customHeight="1" x14ac:dyDescent="0.2">
      <c r="A56" s="5" t="s">
        <v>59</v>
      </c>
      <c r="B56" s="2">
        <v>54</v>
      </c>
      <c r="D56" s="2">
        <v>20904.099999999999</v>
      </c>
      <c r="E56" s="2">
        <v>10945.9</v>
      </c>
      <c r="G56" s="8"/>
      <c r="H56" s="42"/>
      <c r="I56" s="46"/>
      <c r="J56" s="46"/>
    </row>
    <row r="57" spans="1:10" ht="13.15" customHeight="1" x14ac:dyDescent="0.2">
      <c r="A57" s="5" t="s">
        <v>60</v>
      </c>
      <c r="B57" s="2">
        <v>55</v>
      </c>
      <c r="D57" s="2">
        <v>459321.8</v>
      </c>
      <c r="E57" s="2">
        <v>271221.65000000002</v>
      </c>
      <c r="G57" s="8"/>
      <c r="H57" s="42"/>
      <c r="I57" s="46"/>
      <c r="J57" s="46"/>
    </row>
    <row r="58" spans="1:10" ht="13.15" customHeight="1" x14ac:dyDescent="0.2">
      <c r="A58" s="5" t="s">
        <v>61</v>
      </c>
      <c r="B58" s="2">
        <v>56</v>
      </c>
      <c r="D58" s="2">
        <v>290276</v>
      </c>
      <c r="E58" s="2">
        <v>138036.15</v>
      </c>
      <c r="G58" s="8"/>
      <c r="H58" s="42"/>
      <c r="I58" s="46"/>
      <c r="J58" s="46"/>
    </row>
    <row r="59" spans="1:10" ht="13.15" customHeight="1" x14ac:dyDescent="0.2">
      <c r="A59" s="5" t="s">
        <v>62</v>
      </c>
      <c r="B59" s="2">
        <v>57</v>
      </c>
      <c r="D59" s="2">
        <v>346763.9</v>
      </c>
      <c r="E59" s="2">
        <v>208616.1</v>
      </c>
      <c r="G59" s="8"/>
      <c r="H59" s="42"/>
      <c r="I59" s="46"/>
      <c r="J59" s="46"/>
    </row>
    <row r="60" spans="1:10" ht="13.15" customHeight="1" x14ac:dyDescent="0.2">
      <c r="A60" s="5" t="s">
        <v>63</v>
      </c>
      <c r="B60" s="2">
        <v>58</v>
      </c>
      <c r="D60" s="2">
        <v>521708.6</v>
      </c>
      <c r="E60" s="2">
        <v>229319.25</v>
      </c>
      <c r="G60" s="8"/>
      <c r="H60" s="42"/>
      <c r="I60" s="46"/>
      <c r="J60" s="46"/>
    </row>
    <row r="61" spans="1:10" ht="13.15" customHeight="1" x14ac:dyDescent="0.2">
      <c r="A61" s="5" t="s">
        <v>64</v>
      </c>
      <c r="B61" s="2">
        <v>59</v>
      </c>
      <c r="D61" s="2">
        <v>541714.6</v>
      </c>
      <c r="E61" s="2">
        <v>337710.8</v>
      </c>
      <c r="G61" s="8"/>
      <c r="H61" s="42"/>
      <c r="I61" s="46"/>
      <c r="J61" s="46"/>
    </row>
    <row r="62" spans="1:10" ht="13.15" customHeight="1" x14ac:dyDescent="0.2">
      <c r="A62" s="5" t="s">
        <v>65</v>
      </c>
      <c r="B62" s="2">
        <v>60</v>
      </c>
      <c r="D62" s="2">
        <v>207843.3</v>
      </c>
      <c r="E62" s="2">
        <v>87773.35</v>
      </c>
      <c r="G62" s="8"/>
      <c r="H62" s="42"/>
      <c r="I62" s="46"/>
      <c r="J62" s="46"/>
    </row>
    <row r="63" spans="1:10" ht="13.15" customHeight="1" x14ac:dyDescent="0.2">
      <c r="A63" s="5" t="s">
        <v>66</v>
      </c>
      <c r="B63" s="2">
        <v>61</v>
      </c>
      <c r="D63" s="2">
        <v>10357.9</v>
      </c>
      <c r="E63" s="2">
        <v>4418.05</v>
      </c>
      <c r="G63" s="8"/>
      <c r="H63" s="42"/>
      <c r="I63" s="46"/>
      <c r="J63" s="46"/>
    </row>
    <row r="64" spans="1:10" ht="13.15" customHeight="1" x14ac:dyDescent="0.2">
      <c r="A64" s="5" t="s">
        <v>67</v>
      </c>
      <c r="B64" s="2">
        <v>62</v>
      </c>
      <c r="D64" s="2">
        <v>9184</v>
      </c>
      <c r="E64" s="2">
        <v>3701.25</v>
      </c>
      <c r="G64" s="8"/>
      <c r="H64" s="42"/>
      <c r="I64" s="46"/>
      <c r="J64" s="46"/>
    </row>
    <row r="65" spans="1:12" ht="13.15" customHeight="1" x14ac:dyDescent="0.2">
      <c r="A65" s="5" t="s">
        <v>68</v>
      </c>
      <c r="B65" s="2">
        <v>63</v>
      </c>
      <c r="D65" s="2">
        <v>14357</v>
      </c>
      <c r="E65" s="2">
        <v>6771.4500000000007</v>
      </c>
      <c r="G65" s="8"/>
      <c r="H65" s="42"/>
      <c r="I65" s="46"/>
      <c r="J65" s="46"/>
    </row>
    <row r="66" spans="1:12" ht="13.15" customHeight="1" x14ac:dyDescent="0.2">
      <c r="A66" s="5" t="s">
        <v>69</v>
      </c>
      <c r="B66" s="2">
        <v>64</v>
      </c>
      <c r="D66" s="2">
        <v>499080.25</v>
      </c>
      <c r="E66" s="2">
        <v>406633.15</v>
      </c>
      <c r="G66" s="8"/>
      <c r="H66" s="42"/>
      <c r="I66" s="46"/>
      <c r="J66" s="46"/>
    </row>
    <row r="67" spans="1:12" ht="13.15" customHeight="1" x14ac:dyDescent="0.2">
      <c r="A67" s="5" t="s">
        <v>70</v>
      </c>
      <c r="B67" s="2">
        <v>65</v>
      </c>
      <c r="D67" s="2">
        <v>20545</v>
      </c>
      <c r="E67" s="2">
        <v>12568.15</v>
      </c>
    </row>
    <row r="68" spans="1:12" ht="13.15" customHeight="1" x14ac:dyDescent="0.2">
      <c r="A68" s="5" t="s">
        <v>71</v>
      </c>
      <c r="B68" s="2">
        <v>66</v>
      </c>
      <c r="D68" s="2">
        <v>347505.2</v>
      </c>
      <c r="E68" s="2">
        <v>132283.9</v>
      </c>
    </row>
    <row r="69" spans="1:12" ht="13.15" customHeight="1" x14ac:dyDescent="0.2">
      <c r="A69" s="5" t="s">
        <v>72</v>
      </c>
      <c r="B69" s="2">
        <v>67</v>
      </c>
      <c r="D69" s="2">
        <v>4341.3999999999996</v>
      </c>
      <c r="E69" s="2">
        <v>3730.65</v>
      </c>
    </row>
    <row r="70" spans="1:12" ht="13.15" customHeight="1" x14ac:dyDescent="0.2"/>
    <row r="71" spans="1:12" ht="13.15" customHeight="1" x14ac:dyDescent="0.2">
      <c r="A71" s="2" t="s">
        <v>73</v>
      </c>
      <c r="D71" s="41">
        <f>SUM(D3:D69)</f>
        <v>22722210.690000001</v>
      </c>
      <c r="E71" s="41">
        <f>SUM(E3:E69)</f>
        <v>12200795.180000002</v>
      </c>
      <c r="F71" s="41"/>
    </row>
    <row r="72" spans="1:12" ht="15" x14ac:dyDescent="0.25">
      <c r="L72" s="10"/>
    </row>
    <row r="73" spans="1:12" ht="15" x14ac:dyDescent="0.25">
      <c r="A73" s="9" t="s">
        <v>74</v>
      </c>
      <c r="L73" s="10"/>
    </row>
    <row r="74" spans="1:12" ht="15" x14ac:dyDescent="0.25">
      <c r="L74" s="12"/>
    </row>
    <row r="76" spans="1:12" ht="15" x14ac:dyDescent="0.25">
      <c r="H76" s="42"/>
      <c r="I76" s="43"/>
      <c r="J76" s="43"/>
      <c r="K76" s="44"/>
    </row>
    <row r="77" spans="1:12" x14ac:dyDescent="0.2">
      <c r="H77" s="42"/>
      <c r="I77" s="43"/>
      <c r="J77" s="43"/>
    </row>
    <row r="78" spans="1:12" ht="15" x14ac:dyDescent="0.25">
      <c r="H78" s="42"/>
      <c r="I78" s="43"/>
      <c r="J78" s="43"/>
      <c r="K78" s="10"/>
    </row>
    <row r="79" spans="1:12" ht="15" x14ac:dyDescent="0.25">
      <c r="K79" s="10"/>
    </row>
    <row r="80" spans="1:12" ht="15" x14ac:dyDescent="0.25">
      <c r="H80" s="42"/>
      <c r="I80" s="43"/>
      <c r="J80" s="43"/>
      <c r="K80" s="11"/>
    </row>
    <row r="81" spans="8:10" x14ac:dyDescent="0.2">
      <c r="H81" s="42"/>
      <c r="I81" s="43"/>
      <c r="J81" s="43"/>
    </row>
    <row r="82" spans="8:10" x14ac:dyDescent="0.2">
      <c r="H82" s="42"/>
      <c r="I82" s="43"/>
      <c r="J82" s="43"/>
    </row>
    <row r="83" spans="8:10" x14ac:dyDescent="0.2">
      <c r="H83" s="42"/>
      <c r="I83" s="43"/>
      <c r="J83" s="43"/>
    </row>
    <row r="84" spans="8:10" x14ac:dyDescent="0.2">
      <c r="H84" s="42"/>
      <c r="I84" s="43"/>
      <c r="J84" s="43"/>
    </row>
    <row r="85" spans="8:10" x14ac:dyDescent="0.2">
      <c r="H85" s="42"/>
      <c r="I85" s="43"/>
      <c r="J85" s="43"/>
    </row>
    <row r="86" spans="8:10" x14ac:dyDescent="0.2">
      <c r="H86" s="42"/>
      <c r="I86" s="43"/>
      <c r="J86" s="43"/>
    </row>
    <row r="87" spans="8:10" x14ac:dyDescent="0.2">
      <c r="H87" s="42"/>
      <c r="I87" s="43"/>
      <c r="J87" s="43"/>
    </row>
    <row r="88" spans="8:10" x14ac:dyDescent="0.2">
      <c r="H88" s="42"/>
      <c r="I88" s="43"/>
      <c r="J88" s="43"/>
    </row>
    <row r="89" spans="8:10" x14ac:dyDescent="0.2">
      <c r="H89" s="42"/>
      <c r="I89" s="43"/>
      <c r="J89" s="43"/>
    </row>
    <row r="90" spans="8:10" x14ac:dyDescent="0.2">
      <c r="H90" s="42"/>
      <c r="I90" s="43"/>
      <c r="J90" s="43"/>
    </row>
    <row r="91" spans="8:10" x14ac:dyDescent="0.2">
      <c r="H91" s="42"/>
      <c r="I91" s="43"/>
      <c r="J91" s="43"/>
    </row>
    <row r="92" spans="8:10" x14ac:dyDescent="0.2">
      <c r="H92" s="42"/>
      <c r="I92" s="43"/>
      <c r="J92" s="43"/>
    </row>
    <row r="93" spans="8:10" x14ac:dyDescent="0.2">
      <c r="H93" s="42"/>
      <c r="I93" s="43"/>
      <c r="J93" s="43"/>
    </row>
    <row r="94" spans="8:10" x14ac:dyDescent="0.2">
      <c r="H94" s="42"/>
      <c r="I94" s="43"/>
      <c r="J94" s="43"/>
    </row>
    <row r="95" spans="8:10" x14ac:dyDescent="0.2">
      <c r="H95" s="42"/>
      <c r="I95" s="43"/>
      <c r="J95" s="43"/>
    </row>
    <row r="96" spans="8:10" x14ac:dyDescent="0.2">
      <c r="H96" s="42"/>
      <c r="I96" s="43"/>
      <c r="J96" s="43"/>
    </row>
    <row r="97" spans="8:10" x14ac:dyDescent="0.2">
      <c r="H97" s="42"/>
      <c r="I97" s="43"/>
      <c r="J97" s="43"/>
    </row>
    <row r="98" spans="8:10" x14ac:dyDescent="0.2">
      <c r="H98" s="42"/>
      <c r="I98" s="43"/>
      <c r="J98" s="43"/>
    </row>
    <row r="99" spans="8:10" x14ac:dyDescent="0.2">
      <c r="H99" s="42"/>
      <c r="I99" s="43"/>
      <c r="J99" s="43"/>
    </row>
    <row r="100" spans="8:10" x14ac:dyDescent="0.2">
      <c r="H100" s="42"/>
      <c r="I100" s="43"/>
      <c r="J100" s="43"/>
    </row>
    <row r="101" spans="8:10" x14ac:dyDescent="0.2">
      <c r="H101" s="42"/>
      <c r="I101" s="43"/>
      <c r="J101" s="43"/>
    </row>
    <row r="102" spans="8:10" x14ac:dyDescent="0.2">
      <c r="H102" s="42"/>
      <c r="I102" s="43"/>
      <c r="J102" s="43"/>
    </row>
    <row r="103" spans="8:10" x14ac:dyDescent="0.2">
      <c r="H103" s="42"/>
      <c r="I103" s="43"/>
      <c r="J103" s="43"/>
    </row>
    <row r="104" spans="8:10" x14ac:dyDescent="0.2">
      <c r="H104" s="42"/>
      <c r="I104" s="43"/>
      <c r="J104" s="43"/>
    </row>
    <row r="105" spans="8:10" x14ac:dyDescent="0.2">
      <c r="H105" s="42"/>
      <c r="I105" s="43"/>
      <c r="J105" s="43"/>
    </row>
    <row r="106" spans="8:10" x14ac:dyDescent="0.2">
      <c r="H106" s="42"/>
      <c r="I106" s="43"/>
      <c r="J106" s="43"/>
    </row>
    <row r="107" spans="8:10" x14ac:dyDescent="0.2">
      <c r="H107" s="42"/>
      <c r="I107" s="43"/>
      <c r="J107" s="43"/>
    </row>
    <row r="108" spans="8:10" x14ac:dyDescent="0.2">
      <c r="H108" s="42"/>
      <c r="I108" s="43"/>
      <c r="J108" s="43"/>
    </row>
    <row r="109" spans="8:10" x14ac:dyDescent="0.2">
      <c r="H109" s="42"/>
      <c r="I109" s="43"/>
      <c r="J109" s="43"/>
    </row>
    <row r="110" spans="8:10" x14ac:dyDescent="0.2">
      <c r="H110" s="42"/>
      <c r="I110" s="43"/>
      <c r="J110" s="43"/>
    </row>
    <row r="111" spans="8:10" x14ac:dyDescent="0.2">
      <c r="H111" s="42"/>
      <c r="I111" s="43"/>
      <c r="J111" s="43"/>
    </row>
    <row r="112" spans="8:10" x14ac:dyDescent="0.2">
      <c r="H112" s="42"/>
      <c r="I112" s="43"/>
      <c r="J112" s="43"/>
    </row>
    <row r="115" spans="8:10" x14ac:dyDescent="0.2">
      <c r="H115" s="42"/>
      <c r="I115" s="43"/>
      <c r="J115" s="43"/>
    </row>
    <row r="116" spans="8:10" x14ac:dyDescent="0.2">
      <c r="H116" s="42"/>
      <c r="I116" s="43"/>
      <c r="J116" s="43"/>
    </row>
    <row r="117" spans="8:10" x14ac:dyDescent="0.2">
      <c r="H117" s="42"/>
      <c r="I117" s="43"/>
      <c r="J117" s="43"/>
    </row>
    <row r="118" spans="8:10" x14ac:dyDescent="0.2">
      <c r="H118" s="42"/>
      <c r="I118" s="43"/>
      <c r="J118" s="43"/>
    </row>
    <row r="119" spans="8:10" x14ac:dyDescent="0.2">
      <c r="H119" s="42"/>
      <c r="I119" s="43"/>
      <c r="J119" s="43"/>
    </row>
    <row r="120" spans="8:10" x14ac:dyDescent="0.2">
      <c r="H120" s="42"/>
      <c r="I120" s="43"/>
      <c r="J120" s="43"/>
    </row>
    <row r="121" spans="8:10" x14ac:dyDescent="0.2">
      <c r="H121" s="42"/>
      <c r="I121" s="43"/>
      <c r="J121" s="43"/>
    </row>
    <row r="122" spans="8:10" x14ac:dyDescent="0.2">
      <c r="H122" s="42"/>
      <c r="I122" s="43"/>
      <c r="J122" s="43"/>
    </row>
    <row r="124" spans="8:10" x14ac:dyDescent="0.2">
      <c r="H124" s="42"/>
      <c r="I124" s="43"/>
      <c r="J124" s="43"/>
    </row>
    <row r="125" spans="8:10" x14ac:dyDescent="0.2">
      <c r="H125" s="42"/>
      <c r="I125" s="43"/>
      <c r="J125" s="43"/>
    </row>
    <row r="126" spans="8:10" x14ac:dyDescent="0.2">
      <c r="H126" s="42"/>
      <c r="I126" s="43"/>
      <c r="J126" s="43"/>
    </row>
    <row r="127" spans="8:10" x14ac:dyDescent="0.2">
      <c r="H127" s="42"/>
      <c r="I127" s="43"/>
      <c r="J127" s="43"/>
    </row>
    <row r="128" spans="8:10" x14ac:dyDescent="0.2">
      <c r="H128" s="42"/>
      <c r="I128" s="43"/>
      <c r="J128" s="43"/>
    </row>
    <row r="129" spans="8:10" x14ac:dyDescent="0.2">
      <c r="H129" s="42"/>
      <c r="I129" s="43"/>
      <c r="J129" s="43"/>
    </row>
    <row r="140" spans="8:10" ht="15" x14ac:dyDescent="0.25">
      <c r="I140" s="7"/>
      <c r="J140" s="7"/>
    </row>
    <row r="151" spans="9:10" ht="15" x14ac:dyDescent="0.25">
      <c r="I151" s="45"/>
      <c r="J151" s="45"/>
    </row>
    <row r="155" spans="9:10" ht="15" x14ac:dyDescent="0.25">
      <c r="I155" s="14"/>
    </row>
    <row r="156" spans="9:10" ht="15" x14ac:dyDescent="0.25">
      <c r="J156" s="44"/>
    </row>
    <row r="159" spans="9:10" ht="15" x14ac:dyDescent="0.25">
      <c r="J159" s="13"/>
    </row>
    <row r="160" spans="9:10" ht="15" x14ac:dyDescent="0.25">
      <c r="J160" s="11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opLeftCell="A40" zoomScaleNormal="100" workbookViewId="0">
      <selection activeCell="D71" sqref="D71"/>
    </sheetView>
  </sheetViews>
  <sheetFormatPr defaultRowHeight="12.75" x14ac:dyDescent="0.2"/>
  <cols>
    <col min="1" max="1" width="21.140625" style="2" customWidth="1"/>
    <col min="2" max="3" width="10.5703125" style="2" customWidth="1"/>
    <col min="4" max="6" width="18.42578125" style="2" customWidth="1"/>
    <col min="7" max="7" width="9.140625" style="2" customWidth="1"/>
    <col min="8" max="8" width="11.140625" style="2" bestFit="1" customWidth="1"/>
    <col min="9" max="9" width="19.5703125" style="2" bestFit="1" customWidth="1"/>
    <col min="10" max="10" width="15.42578125" style="2" bestFit="1" customWidth="1"/>
    <col min="11" max="11" width="14.28515625" style="2" bestFit="1" customWidth="1"/>
    <col min="12" max="16384" width="9.140625" style="2"/>
  </cols>
  <sheetData>
    <row r="1" spans="1:10" ht="13.15" customHeight="1" x14ac:dyDescent="0.2">
      <c r="A1" s="40" t="s">
        <v>83</v>
      </c>
      <c r="D1" s="3" t="s">
        <v>0</v>
      </c>
      <c r="E1" s="3" t="s">
        <v>1</v>
      </c>
      <c r="F1" s="3"/>
    </row>
    <row r="2" spans="1:10" x14ac:dyDescent="0.2">
      <c r="A2" s="2" t="s">
        <v>2</v>
      </c>
      <c r="B2" s="2" t="s">
        <v>3</v>
      </c>
      <c r="D2" s="41" t="s">
        <v>4</v>
      </c>
      <c r="E2" s="41" t="s">
        <v>5</v>
      </c>
      <c r="F2" s="41"/>
      <c r="G2" s="4"/>
    </row>
    <row r="3" spans="1:10" ht="13.15" customHeight="1" x14ac:dyDescent="0.25">
      <c r="A3" s="5" t="s">
        <v>6</v>
      </c>
      <c r="B3" s="2">
        <v>1</v>
      </c>
      <c r="G3" s="36"/>
    </row>
    <row r="4" spans="1:10" ht="13.15" customHeight="1" x14ac:dyDescent="0.2">
      <c r="A4" s="5" t="s">
        <v>7</v>
      </c>
      <c r="B4" s="2">
        <v>2</v>
      </c>
      <c r="D4" s="2">
        <v>14879.2</v>
      </c>
      <c r="E4" s="2">
        <v>6825.35</v>
      </c>
      <c r="G4" s="8"/>
      <c r="H4" s="42"/>
      <c r="I4" s="43"/>
      <c r="J4" s="43"/>
    </row>
    <row r="5" spans="1:10" ht="13.15" customHeight="1" x14ac:dyDescent="0.2">
      <c r="A5" s="5" t="s">
        <v>8</v>
      </c>
      <c r="B5" s="2">
        <v>3</v>
      </c>
      <c r="G5" s="8"/>
      <c r="H5" s="42"/>
      <c r="I5" s="43"/>
      <c r="J5" s="43"/>
    </row>
    <row r="6" spans="1:10" ht="13.15" customHeight="1" x14ac:dyDescent="0.2">
      <c r="A6" s="5" t="s">
        <v>9</v>
      </c>
      <c r="B6" s="2">
        <v>4</v>
      </c>
      <c r="G6" s="8"/>
      <c r="H6" s="42"/>
      <c r="I6" s="43"/>
      <c r="J6" s="43"/>
    </row>
    <row r="7" spans="1:10" ht="13.15" customHeight="1" x14ac:dyDescent="0.2">
      <c r="A7" s="5" t="s">
        <v>10</v>
      </c>
      <c r="B7" s="2">
        <v>5</v>
      </c>
      <c r="G7" s="8"/>
      <c r="H7" s="42"/>
      <c r="I7" s="43"/>
      <c r="J7" s="43"/>
    </row>
    <row r="8" spans="1:10" ht="13.15" customHeight="1" x14ac:dyDescent="0.2">
      <c r="A8" s="5" t="s">
        <v>11</v>
      </c>
      <c r="B8" s="2">
        <v>6</v>
      </c>
      <c r="G8" s="8"/>
      <c r="H8" s="42"/>
      <c r="I8" s="43"/>
      <c r="J8" s="43"/>
    </row>
    <row r="9" spans="1:10" ht="13.15" customHeight="1" x14ac:dyDescent="0.2">
      <c r="A9" s="5" t="s">
        <v>12</v>
      </c>
      <c r="B9" s="2">
        <v>7</v>
      </c>
      <c r="D9" s="41"/>
      <c r="E9" s="41"/>
      <c r="F9" s="41"/>
      <c r="G9" s="8"/>
      <c r="H9" s="42"/>
      <c r="I9" s="43"/>
      <c r="J9" s="43"/>
    </row>
    <row r="10" spans="1:10" ht="13.15" customHeight="1" x14ac:dyDescent="0.2">
      <c r="A10" s="5" t="s">
        <v>13</v>
      </c>
      <c r="B10" s="2">
        <v>8</v>
      </c>
      <c r="D10" s="2">
        <v>230433</v>
      </c>
      <c r="E10" s="2">
        <v>81611.95</v>
      </c>
      <c r="G10" s="8"/>
      <c r="H10" s="42"/>
      <c r="I10" s="43"/>
      <c r="J10" s="43"/>
    </row>
    <row r="11" spans="1:10" ht="13.15" customHeight="1" x14ac:dyDescent="0.2">
      <c r="A11" s="5" t="s">
        <v>14</v>
      </c>
      <c r="B11" s="2">
        <v>9</v>
      </c>
      <c r="G11" s="8"/>
      <c r="H11" s="42"/>
      <c r="I11" s="43"/>
      <c r="J11" s="43"/>
    </row>
    <row r="12" spans="1:10" ht="13.15" customHeight="1" x14ac:dyDescent="0.2">
      <c r="A12" s="5" t="s">
        <v>15</v>
      </c>
      <c r="B12" s="2">
        <v>10</v>
      </c>
      <c r="G12" s="8"/>
      <c r="H12" s="42"/>
      <c r="I12" s="43"/>
      <c r="J12" s="43"/>
    </row>
    <row r="13" spans="1:10" ht="13.15" customHeight="1" x14ac:dyDescent="0.2">
      <c r="A13" s="5" t="s">
        <v>16</v>
      </c>
      <c r="B13" s="2">
        <v>11</v>
      </c>
      <c r="G13" s="8"/>
      <c r="H13" s="42"/>
      <c r="I13" s="43"/>
      <c r="J13" s="43"/>
    </row>
    <row r="14" spans="1:10" ht="13.15" customHeight="1" x14ac:dyDescent="0.2">
      <c r="A14" s="5" t="s">
        <v>17</v>
      </c>
      <c r="B14" s="2">
        <v>12</v>
      </c>
      <c r="D14" s="41"/>
      <c r="E14" s="41"/>
      <c r="F14" s="41"/>
      <c r="G14" s="8"/>
      <c r="H14" s="42"/>
      <c r="I14" s="43"/>
      <c r="J14" s="43"/>
    </row>
    <row r="15" spans="1:10" ht="13.15" customHeight="1" x14ac:dyDescent="0.2">
      <c r="A15" s="5" t="s">
        <v>18</v>
      </c>
      <c r="B15" s="2">
        <v>13</v>
      </c>
      <c r="G15" s="8"/>
      <c r="H15" s="42"/>
      <c r="I15" s="43"/>
      <c r="J15" s="43"/>
    </row>
    <row r="16" spans="1:10" ht="13.15" customHeight="1" x14ac:dyDescent="0.2">
      <c r="A16" s="5" t="s">
        <v>19</v>
      </c>
      <c r="B16" s="2">
        <v>14</v>
      </c>
      <c r="G16" s="8"/>
      <c r="H16" s="42"/>
      <c r="I16" s="43"/>
      <c r="J16" s="43"/>
    </row>
    <row r="17" spans="1:10" ht="13.15" customHeight="1" x14ac:dyDescent="0.2">
      <c r="A17" s="5" t="s">
        <v>20</v>
      </c>
      <c r="B17" s="2">
        <v>15</v>
      </c>
      <c r="G17" s="8"/>
      <c r="H17" s="42"/>
      <c r="I17" s="43"/>
      <c r="J17" s="43"/>
    </row>
    <row r="18" spans="1:10" ht="13.15" customHeight="1" x14ac:dyDescent="0.2">
      <c r="A18" s="5" t="s">
        <v>21</v>
      </c>
      <c r="B18" s="2">
        <v>16</v>
      </c>
      <c r="G18" s="8"/>
      <c r="H18" s="42"/>
      <c r="I18" s="43"/>
      <c r="J18" s="43"/>
    </row>
    <row r="19" spans="1:10" ht="13.15" customHeight="1" x14ac:dyDescent="0.2">
      <c r="A19" s="5" t="s">
        <v>22</v>
      </c>
      <c r="B19" s="2">
        <v>17</v>
      </c>
      <c r="G19" s="8"/>
      <c r="H19" s="42"/>
      <c r="I19" s="43"/>
      <c r="J19" s="43"/>
    </row>
    <row r="20" spans="1:10" ht="13.15" customHeight="1" x14ac:dyDescent="0.2">
      <c r="A20" s="5" t="s">
        <v>23</v>
      </c>
      <c r="B20" s="2">
        <v>18</v>
      </c>
      <c r="G20" s="8"/>
      <c r="H20" s="42"/>
      <c r="I20" s="43"/>
      <c r="J20" s="43"/>
    </row>
    <row r="21" spans="1:10" ht="13.15" customHeight="1" x14ac:dyDescent="0.2">
      <c r="A21" s="5" t="s">
        <v>24</v>
      </c>
      <c r="B21" s="2">
        <v>19</v>
      </c>
      <c r="G21" s="8"/>
      <c r="H21" s="42"/>
      <c r="I21" s="43"/>
      <c r="J21" s="43"/>
    </row>
    <row r="22" spans="1:10" ht="13.15" customHeight="1" x14ac:dyDescent="0.2">
      <c r="A22" s="5" t="s">
        <v>25</v>
      </c>
      <c r="B22" s="2">
        <v>20</v>
      </c>
      <c r="G22" s="8"/>
      <c r="H22" s="42"/>
      <c r="I22" s="43"/>
      <c r="J22" s="43"/>
    </row>
    <row r="23" spans="1:10" ht="13.15" customHeight="1" x14ac:dyDescent="0.2">
      <c r="A23" s="5" t="s">
        <v>26</v>
      </c>
      <c r="B23" s="2">
        <v>21</v>
      </c>
      <c r="G23" s="8"/>
      <c r="H23" s="42"/>
      <c r="I23" s="43"/>
      <c r="J23" s="43"/>
    </row>
    <row r="24" spans="1:10" ht="13.15" customHeight="1" x14ac:dyDescent="0.2">
      <c r="A24" s="5" t="s">
        <v>27</v>
      </c>
      <c r="B24" s="2">
        <v>22</v>
      </c>
      <c r="G24" s="8"/>
      <c r="H24" s="42"/>
      <c r="I24" s="43"/>
      <c r="J24" s="43"/>
    </row>
    <row r="25" spans="1:10" ht="13.15" customHeight="1" x14ac:dyDescent="0.2">
      <c r="A25" s="5" t="s">
        <v>28</v>
      </c>
      <c r="B25" s="2">
        <v>23</v>
      </c>
      <c r="G25" s="8"/>
      <c r="H25" s="42"/>
      <c r="I25" s="43"/>
      <c r="J25" s="43"/>
    </row>
    <row r="26" spans="1:10" ht="13.15" customHeight="1" x14ac:dyDescent="0.2">
      <c r="A26" s="5" t="s">
        <v>29</v>
      </c>
      <c r="B26" s="2">
        <v>24</v>
      </c>
      <c r="G26" s="8"/>
      <c r="H26" s="42"/>
      <c r="I26" s="43"/>
      <c r="J26" s="43"/>
    </row>
    <row r="27" spans="1:10" ht="13.15" customHeight="1" x14ac:dyDescent="0.2">
      <c r="A27" s="5" t="s">
        <v>30</v>
      </c>
      <c r="B27" s="2">
        <v>25</v>
      </c>
      <c r="G27" s="8"/>
      <c r="H27" s="42"/>
      <c r="I27" s="43"/>
      <c r="J27" s="43"/>
    </row>
    <row r="28" spans="1:10" ht="13.15" customHeight="1" x14ac:dyDescent="0.2">
      <c r="A28" s="5" t="s">
        <v>31</v>
      </c>
      <c r="B28" s="2">
        <v>26</v>
      </c>
      <c r="G28" s="8"/>
      <c r="H28" s="42"/>
      <c r="I28" s="43"/>
      <c r="J28" s="43"/>
    </row>
    <row r="29" spans="1:10" ht="13.15" customHeight="1" x14ac:dyDescent="0.2">
      <c r="A29" s="5" t="s">
        <v>32</v>
      </c>
      <c r="B29" s="2">
        <v>27</v>
      </c>
      <c r="G29" s="8"/>
      <c r="H29" s="42"/>
      <c r="I29" s="43"/>
      <c r="J29" s="43"/>
    </row>
    <row r="30" spans="1:10" ht="13.15" customHeight="1" x14ac:dyDescent="0.2">
      <c r="A30" s="5" t="s">
        <v>33</v>
      </c>
      <c r="B30" s="2">
        <v>28</v>
      </c>
      <c r="G30" s="8"/>
      <c r="H30" s="42"/>
      <c r="I30" s="43"/>
      <c r="J30" s="43"/>
    </row>
    <row r="31" spans="1:10" ht="13.15" customHeight="1" x14ac:dyDescent="0.2">
      <c r="A31" s="5" t="s">
        <v>34</v>
      </c>
      <c r="B31" s="2">
        <v>29</v>
      </c>
      <c r="D31" s="2">
        <v>1978808.3</v>
      </c>
      <c r="E31" s="2">
        <v>697717.3</v>
      </c>
      <c r="G31" s="8"/>
      <c r="H31" s="42"/>
      <c r="I31" s="43"/>
      <c r="J31" s="43"/>
    </row>
    <row r="32" spans="1:10" ht="13.15" customHeight="1" x14ac:dyDescent="0.2">
      <c r="A32" s="5" t="s">
        <v>35</v>
      </c>
      <c r="B32" s="2">
        <v>30</v>
      </c>
      <c r="D32" s="2">
        <v>5758.9</v>
      </c>
      <c r="E32" s="2">
        <v>1589.7</v>
      </c>
      <c r="G32" s="8"/>
      <c r="H32" s="42"/>
      <c r="I32" s="43"/>
      <c r="J32" s="43"/>
    </row>
    <row r="33" spans="1:10" ht="13.15" customHeight="1" x14ac:dyDescent="0.2">
      <c r="A33" s="5" t="s">
        <v>36</v>
      </c>
      <c r="B33" s="2">
        <v>31</v>
      </c>
      <c r="G33" s="8"/>
      <c r="H33" s="42"/>
      <c r="I33" s="43"/>
      <c r="J33" s="43"/>
    </row>
    <row r="34" spans="1:10" ht="13.15" customHeight="1" x14ac:dyDescent="0.2">
      <c r="A34" s="5" t="s">
        <v>37</v>
      </c>
      <c r="B34" s="2">
        <v>32</v>
      </c>
      <c r="G34" s="8"/>
      <c r="H34" s="42"/>
      <c r="I34" s="43"/>
      <c r="J34" s="43"/>
    </row>
    <row r="35" spans="1:10" ht="13.15" customHeight="1" x14ac:dyDescent="0.2">
      <c r="A35" s="5" t="s">
        <v>38</v>
      </c>
      <c r="B35" s="2">
        <v>33</v>
      </c>
      <c r="G35" s="8"/>
      <c r="H35" s="42"/>
      <c r="I35" s="43"/>
      <c r="J35" s="43"/>
    </row>
    <row r="36" spans="1:10" ht="13.15" customHeight="1" x14ac:dyDescent="0.2">
      <c r="A36" s="5" t="s">
        <v>39</v>
      </c>
      <c r="B36" s="2">
        <v>34</v>
      </c>
      <c r="G36" s="8"/>
      <c r="H36" s="42"/>
      <c r="I36" s="43"/>
      <c r="J36" s="43"/>
    </row>
    <row r="37" spans="1:10" ht="13.15" customHeight="1" x14ac:dyDescent="0.2">
      <c r="A37" s="5" t="s">
        <v>40</v>
      </c>
      <c r="B37" s="2">
        <v>35</v>
      </c>
      <c r="D37" s="2">
        <v>1308598.8999999999</v>
      </c>
      <c r="E37" s="2">
        <v>507265.5</v>
      </c>
      <c r="G37" s="8"/>
      <c r="H37" s="42"/>
      <c r="I37" s="43"/>
      <c r="J37" s="43"/>
    </row>
    <row r="38" spans="1:10" ht="13.15" customHeight="1" x14ac:dyDescent="0.2">
      <c r="A38" s="5" t="s">
        <v>41</v>
      </c>
      <c r="B38" s="2">
        <v>36</v>
      </c>
      <c r="D38" s="2">
        <v>1055743.18</v>
      </c>
      <c r="E38" s="2">
        <v>644207.34</v>
      </c>
      <c r="G38" s="8"/>
      <c r="H38" s="42"/>
      <c r="I38" s="43"/>
      <c r="J38" s="43"/>
    </row>
    <row r="39" spans="1:10" ht="13.15" customHeight="1" x14ac:dyDescent="0.2">
      <c r="A39" s="5" t="s">
        <v>42</v>
      </c>
      <c r="B39" s="2">
        <v>37</v>
      </c>
      <c r="G39" s="8"/>
      <c r="H39" s="42"/>
      <c r="I39" s="43"/>
      <c r="J39" s="43"/>
    </row>
    <row r="40" spans="1:10" ht="13.15" customHeight="1" x14ac:dyDescent="0.2">
      <c r="A40" s="5" t="s">
        <v>43</v>
      </c>
      <c r="B40" s="2">
        <v>38</v>
      </c>
      <c r="G40" s="8"/>
      <c r="H40" s="42"/>
      <c r="I40" s="43"/>
      <c r="J40" s="43"/>
    </row>
    <row r="41" spans="1:10" ht="13.15" customHeight="1" x14ac:dyDescent="0.2">
      <c r="A41" s="5" t="s">
        <v>44</v>
      </c>
      <c r="B41" s="2">
        <v>39</v>
      </c>
      <c r="G41" s="8"/>
      <c r="H41" s="42"/>
      <c r="I41" s="43"/>
      <c r="J41" s="43"/>
    </row>
    <row r="42" spans="1:10" ht="13.15" customHeight="1" x14ac:dyDescent="0.2">
      <c r="A42" s="5" t="s">
        <v>45</v>
      </c>
      <c r="B42" s="2">
        <v>40</v>
      </c>
      <c r="G42" s="8"/>
      <c r="H42" s="42"/>
      <c r="I42" s="43"/>
      <c r="J42" s="43"/>
    </row>
    <row r="43" spans="1:10" ht="13.15" customHeight="1" x14ac:dyDescent="0.2">
      <c r="A43" s="5" t="s">
        <v>46</v>
      </c>
      <c r="B43" s="2">
        <v>41</v>
      </c>
      <c r="G43" s="8"/>
      <c r="H43" s="42"/>
      <c r="I43" s="43"/>
      <c r="J43" s="43"/>
    </row>
    <row r="44" spans="1:10" ht="13.15" customHeight="1" x14ac:dyDescent="0.2">
      <c r="A44" s="5" t="s">
        <v>47</v>
      </c>
      <c r="B44" s="2">
        <v>42</v>
      </c>
      <c r="G44" s="8"/>
      <c r="H44" s="42"/>
      <c r="I44" s="43"/>
      <c r="J44" s="43"/>
    </row>
    <row r="45" spans="1:10" ht="13.15" customHeight="1" x14ac:dyDescent="0.2">
      <c r="A45" s="5" t="s">
        <v>48</v>
      </c>
      <c r="B45" s="2">
        <v>43</v>
      </c>
      <c r="G45" s="8"/>
      <c r="H45" s="42"/>
      <c r="I45" s="43"/>
      <c r="J45" s="43"/>
    </row>
    <row r="46" spans="1:10" ht="13.15" customHeight="1" x14ac:dyDescent="0.2">
      <c r="A46" s="5" t="s">
        <v>49</v>
      </c>
      <c r="B46" s="2">
        <v>44</v>
      </c>
      <c r="D46" s="2">
        <v>261410.8</v>
      </c>
      <c r="E46" s="2">
        <v>115598.35</v>
      </c>
      <c r="G46" s="8"/>
      <c r="H46" s="42"/>
      <c r="I46" s="43"/>
      <c r="J46" s="43"/>
    </row>
    <row r="47" spans="1:10" ht="13.15" customHeight="1" x14ac:dyDescent="0.2">
      <c r="A47" s="5" t="s">
        <v>50</v>
      </c>
      <c r="B47" s="2">
        <v>45</v>
      </c>
      <c r="G47" s="8"/>
      <c r="H47" s="42"/>
      <c r="I47" s="43"/>
      <c r="J47" s="43"/>
    </row>
    <row r="48" spans="1:10" ht="13.15" customHeight="1" x14ac:dyDescent="0.2">
      <c r="A48" s="5" t="s">
        <v>51</v>
      </c>
      <c r="B48" s="2">
        <v>46</v>
      </c>
      <c r="G48" s="8"/>
      <c r="H48" s="42"/>
      <c r="I48" s="43"/>
      <c r="J48" s="43"/>
    </row>
    <row r="49" spans="1:10" ht="13.15" customHeight="1" x14ac:dyDescent="0.2">
      <c r="A49" s="5" t="s">
        <v>52</v>
      </c>
      <c r="B49" s="2">
        <v>47</v>
      </c>
      <c r="G49" s="8"/>
      <c r="H49" s="42"/>
      <c r="I49" s="43"/>
      <c r="J49" s="43"/>
    </row>
    <row r="50" spans="1:10" ht="13.15" customHeight="1" x14ac:dyDescent="0.2">
      <c r="A50" s="5" t="s">
        <v>53</v>
      </c>
      <c r="B50" s="2">
        <v>48</v>
      </c>
      <c r="G50" s="8"/>
      <c r="H50" s="42"/>
      <c r="I50" s="43"/>
      <c r="J50" s="43"/>
    </row>
    <row r="51" spans="1:10" ht="13.15" customHeight="1" x14ac:dyDescent="0.2">
      <c r="A51" s="5" t="s">
        <v>54</v>
      </c>
      <c r="B51" s="2">
        <v>49</v>
      </c>
      <c r="G51" s="8"/>
      <c r="H51" s="42"/>
      <c r="I51" s="43"/>
      <c r="J51" s="43"/>
    </row>
    <row r="52" spans="1:10" ht="13.15" customHeight="1" x14ac:dyDescent="0.2">
      <c r="A52" s="5" t="s">
        <v>55</v>
      </c>
      <c r="B52" s="2">
        <v>50</v>
      </c>
      <c r="G52" s="8"/>
      <c r="H52" s="42"/>
      <c r="I52" s="43"/>
      <c r="J52" s="43"/>
    </row>
    <row r="53" spans="1:10" ht="13.15" customHeight="1" x14ac:dyDescent="0.2">
      <c r="A53" s="5" t="s">
        <v>56</v>
      </c>
      <c r="B53" s="2">
        <v>51</v>
      </c>
      <c r="G53" s="8"/>
      <c r="H53" s="42"/>
      <c r="I53" s="43"/>
      <c r="J53" s="43"/>
    </row>
    <row r="54" spans="1:10" ht="13.15" customHeight="1" x14ac:dyDescent="0.2">
      <c r="A54" s="5" t="s">
        <v>57</v>
      </c>
      <c r="B54" s="2">
        <v>52</v>
      </c>
      <c r="D54" s="2">
        <v>3638431.3</v>
      </c>
      <c r="E54" s="2">
        <v>1618336.3</v>
      </c>
      <c r="G54" s="8"/>
      <c r="H54" s="42"/>
      <c r="I54" s="43"/>
      <c r="J54" s="43"/>
    </row>
    <row r="55" spans="1:10" ht="13.15" customHeight="1" x14ac:dyDescent="0.2">
      <c r="A55" s="5" t="s">
        <v>58</v>
      </c>
      <c r="B55" s="2">
        <v>53</v>
      </c>
      <c r="G55" s="8"/>
    </row>
    <row r="56" spans="1:10" ht="13.15" customHeight="1" x14ac:dyDescent="0.2">
      <c r="A56" s="5" t="s">
        <v>59</v>
      </c>
      <c r="B56" s="2">
        <v>54</v>
      </c>
      <c r="G56" s="8"/>
      <c r="H56" s="42"/>
      <c r="I56" s="43"/>
      <c r="J56" s="43"/>
    </row>
    <row r="57" spans="1:10" ht="13.15" customHeight="1" x14ac:dyDescent="0.2">
      <c r="A57" s="5" t="s">
        <v>60</v>
      </c>
      <c r="B57" s="2">
        <v>55</v>
      </c>
      <c r="G57" s="8"/>
      <c r="H57" s="42"/>
      <c r="I57" s="43"/>
      <c r="J57" s="43"/>
    </row>
    <row r="58" spans="1:10" ht="13.15" customHeight="1" x14ac:dyDescent="0.2">
      <c r="A58" s="5" t="s">
        <v>61</v>
      </c>
      <c r="B58" s="2">
        <v>56</v>
      </c>
      <c r="G58" s="8"/>
      <c r="H58" s="42"/>
      <c r="I58" s="43"/>
      <c r="J58" s="43"/>
    </row>
    <row r="59" spans="1:10" ht="13.15" customHeight="1" x14ac:dyDescent="0.2">
      <c r="A59" s="5" t="s">
        <v>62</v>
      </c>
      <c r="B59" s="2">
        <v>57</v>
      </c>
      <c r="G59" s="8"/>
      <c r="H59" s="42"/>
      <c r="I59" s="43"/>
      <c r="J59" s="43"/>
    </row>
    <row r="60" spans="1:10" ht="13.15" customHeight="1" x14ac:dyDescent="0.2">
      <c r="A60" s="5" t="s">
        <v>63</v>
      </c>
      <c r="B60" s="2">
        <v>58</v>
      </c>
      <c r="G60" s="8"/>
      <c r="H60" s="42"/>
      <c r="I60" s="43"/>
      <c r="J60" s="43"/>
    </row>
    <row r="61" spans="1:10" ht="13.15" customHeight="1" x14ac:dyDescent="0.2">
      <c r="A61" s="5" t="s">
        <v>64</v>
      </c>
      <c r="B61" s="2">
        <v>59</v>
      </c>
      <c r="G61" s="8"/>
      <c r="H61" s="42"/>
      <c r="I61" s="43"/>
      <c r="J61" s="43"/>
    </row>
    <row r="62" spans="1:10" ht="13.15" customHeight="1" x14ac:dyDescent="0.2">
      <c r="A62" s="5" t="s">
        <v>65</v>
      </c>
      <c r="B62" s="2">
        <v>60</v>
      </c>
      <c r="G62" s="8"/>
      <c r="H62" s="42"/>
      <c r="I62" s="43"/>
      <c r="J62" s="43"/>
    </row>
    <row r="63" spans="1:10" ht="13.15" customHeight="1" x14ac:dyDescent="0.2">
      <c r="A63" s="5" t="s">
        <v>66</v>
      </c>
      <c r="B63" s="2">
        <v>61</v>
      </c>
      <c r="G63" s="8"/>
      <c r="H63" s="42"/>
      <c r="I63" s="43"/>
      <c r="J63" s="43"/>
    </row>
    <row r="64" spans="1:10" ht="13.15" customHeight="1" x14ac:dyDescent="0.2">
      <c r="A64" s="5" t="s">
        <v>67</v>
      </c>
      <c r="B64" s="2">
        <v>62</v>
      </c>
      <c r="G64" s="8"/>
      <c r="H64" s="42"/>
      <c r="I64" s="43"/>
      <c r="J64" s="43"/>
    </row>
    <row r="65" spans="1:12" ht="13.15" customHeight="1" x14ac:dyDescent="0.2">
      <c r="A65" s="5" t="s">
        <v>68</v>
      </c>
      <c r="B65" s="2">
        <v>63</v>
      </c>
      <c r="G65" s="8"/>
      <c r="H65" s="42"/>
      <c r="I65" s="43"/>
      <c r="J65" s="43"/>
    </row>
    <row r="66" spans="1:12" ht="13.15" customHeight="1" x14ac:dyDescent="0.2">
      <c r="A66" s="5" t="s">
        <v>69</v>
      </c>
      <c r="B66" s="2">
        <v>64</v>
      </c>
      <c r="G66" s="8"/>
      <c r="H66" s="42"/>
      <c r="I66" s="43"/>
      <c r="J66" s="43"/>
    </row>
    <row r="67" spans="1:12" ht="13.15" customHeight="1" x14ac:dyDescent="0.2">
      <c r="A67" s="5" t="s">
        <v>70</v>
      </c>
      <c r="B67" s="2">
        <v>65</v>
      </c>
      <c r="G67" s="8"/>
      <c r="H67" s="42"/>
      <c r="I67" s="43"/>
      <c r="J67" s="43"/>
    </row>
    <row r="68" spans="1:12" ht="13.15" customHeight="1" x14ac:dyDescent="0.2">
      <c r="A68" s="5" t="s">
        <v>71</v>
      </c>
      <c r="B68" s="2">
        <v>66</v>
      </c>
      <c r="G68" s="8"/>
      <c r="H68" s="42"/>
      <c r="I68" s="43"/>
      <c r="J68" s="43"/>
    </row>
    <row r="69" spans="1:12" ht="13.15" customHeight="1" x14ac:dyDescent="0.2">
      <c r="A69" s="5" t="s">
        <v>72</v>
      </c>
      <c r="B69" s="2">
        <v>67</v>
      </c>
      <c r="G69" s="8"/>
      <c r="H69" s="42"/>
      <c r="I69" s="43"/>
      <c r="J69" s="43"/>
    </row>
    <row r="70" spans="1:12" ht="13.15" customHeight="1" x14ac:dyDescent="0.2">
      <c r="H70" s="42"/>
      <c r="I70" s="43"/>
      <c r="J70" s="43"/>
    </row>
    <row r="71" spans="1:12" ht="13.15" customHeight="1" x14ac:dyDescent="0.2">
      <c r="A71" s="2" t="s">
        <v>73</v>
      </c>
      <c r="D71" s="41">
        <f>SUM(D3:D69)</f>
        <v>8494063.5799999982</v>
      </c>
      <c r="E71" s="41">
        <f>SUM(E3:E69)</f>
        <v>3673151.79</v>
      </c>
      <c r="F71" s="41"/>
      <c r="H71" s="42"/>
      <c r="I71" s="43"/>
      <c r="J71" s="43"/>
    </row>
    <row r="72" spans="1:12" ht="15" x14ac:dyDescent="0.25">
      <c r="H72" s="42"/>
      <c r="I72" s="43"/>
      <c r="J72" s="43"/>
      <c r="L72" s="10"/>
    </row>
    <row r="73" spans="1:12" ht="15" x14ac:dyDescent="0.25">
      <c r="A73" s="9" t="s">
        <v>74</v>
      </c>
      <c r="H73" s="42"/>
      <c r="I73" s="43"/>
      <c r="J73" s="43"/>
      <c r="L73" s="10"/>
    </row>
    <row r="74" spans="1:12" ht="15" x14ac:dyDescent="0.25">
      <c r="H74" s="42"/>
      <c r="I74" s="43"/>
      <c r="J74" s="43"/>
      <c r="L74" s="12"/>
    </row>
    <row r="75" spans="1:12" x14ac:dyDescent="0.2">
      <c r="H75" s="42"/>
      <c r="I75" s="43"/>
      <c r="J75" s="43"/>
    </row>
    <row r="76" spans="1:12" ht="15" x14ac:dyDescent="0.25">
      <c r="H76" s="42"/>
      <c r="I76" s="43"/>
      <c r="J76" s="43"/>
      <c r="K76" s="44"/>
    </row>
    <row r="77" spans="1:12" x14ac:dyDescent="0.2">
      <c r="H77" s="42"/>
      <c r="I77" s="43"/>
      <c r="J77" s="43"/>
    </row>
    <row r="78" spans="1:12" ht="15" x14ac:dyDescent="0.25">
      <c r="H78" s="42"/>
      <c r="I78" s="43"/>
      <c r="J78" s="43"/>
      <c r="K78" s="10"/>
    </row>
    <row r="79" spans="1:12" ht="15" x14ac:dyDescent="0.25">
      <c r="H79" s="42"/>
      <c r="I79" s="43"/>
      <c r="J79" s="43"/>
      <c r="K79" s="10"/>
    </row>
    <row r="80" spans="1:12" ht="15" x14ac:dyDescent="0.25">
      <c r="H80" s="42"/>
      <c r="I80" s="43"/>
      <c r="J80" s="43"/>
      <c r="K80" s="11"/>
    </row>
    <row r="81" spans="8:10" x14ac:dyDescent="0.2">
      <c r="H81" s="42"/>
      <c r="I81" s="43"/>
      <c r="J81" s="43"/>
    </row>
    <row r="82" spans="8:10" x14ac:dyDescent="0.2">
      <c r="H82" s="42"/>
      <c r="I82" s="43"/>
      <c r="J82" s="43"/>
    </row>
    <row r="83" spans="8:10" x14ac:dyDescent="0.2">
      <c r="H83" s="42"/>
      <c r="I83" s="43"/>
      <c r="J83" s="43"/>
    </row>
    <row r="84" spans="8:10" x14ac:dyDescent="0.2">
      <c r="H84" s="42"/>
      <c r="I84" s="43"/>
      <c r="J84" s="43"/>
    </row>
    <row r="85" spans="8:10" x14ac:dyDescent="0.2">
      <c r="H85" s="42"/>
      <c r="I85" s="43"/>
      <c r="J85" s="43"/>
    </row>
    <row r="86" spans="8:10" x14ac:dyDescent="0.2">
      <c r="H86" s="42"/>
      <c r="I86" s="43"/>
      <c r="J86" s="43"/>
    </row>
    <row r="87" spans="8:10" x14ac:dyDescent="0.2">
      <c r="H87" s="42"/>
      <c r="I87" s="43"/>
      <c r="J87" s="43"/>
    </row>
    <row r="88" spans="8:10" x14ac:dyDescent="0.2">
      <c r="H88" s="42"/>
      <c r="I88" s="43"/>
      <c r="J88" s="43"/>
    </row>
    <row r="89" spans="8:10" x14ac:dyDescent="0.2">
      <c r="H89" s="42"/>
      <c r="I89" s="43"/>
      <c r="J89" s="43"/>
    </row>
    <row r="90" spans="8:10" x14ac:dyDescent="0.2">
      <c r="H90" s="42"/>
      <c r="I90" s="43"/>
      <c r="J90" s="43"/>
    </row>
    <row r="91" spans="8:10" x14ac:dyDescent="0.2">
      <c r="H91" s="42"/>
      <c r="I91" s="43"/>
      <c r="J91" s="43"/>
    </row>
    <row r="92" spans="8:10" x14ac:dyDescent="0.2">
      <c r="H92" s="42"/>
      <c r="I92" s="43"/>
      <c r="J92" s="43"/>
    </row>
    <row r="93" spans="8:10" x14ac:dyDescent="0.2">
      <c r="H93" s="42"/>
      <c r="I93" s="43"/>
      <c r="J93" s="43"/>
    </row>
    <row r="94" spans="8:10" x14ac:dyDescent="0.2">
      <c r="H94" s="42"/>
      <c r="I94" s="43"/>
      <c r="J94" s="43"/>
    </row>
    <row r="95" spans="8:10" x14ac:dyDescent="0.2">
      <c r="H95" s="42"/>
      <c r="I95" s="43"/>
      <c r="J95" s="43"/>
    </row>
    <row r="96" spans="8:10" x14ac:dyDescent="0.2">
      <c r="H96" s="42"/>
      <c r="I96" s="43"/>
      <c r="J96" s="43"/>
    </row>
    <row r="97" spans="8:10" x14ac:dyDescent="0.2">
      <c r="H97" s="42"/>
      <c r="I97" s="43"/>
      <c r="J97" s="43"/>
    </row>
    <row r="98" spans="8:10" x14ac:dyDescent="0.2">
      <c r="H98" s="42"/>
      <c r="I98" s="43"/>
      <c r="J98" s="43"/>
    </row>
    <row r="99" spans="8:10" x14ac:dyDescent="0.2">
      <c r="H99" s="42"/>
      <c r="I99" s="43"/>
      <c r="J99" s="43"/>
    </row>
    <row r="100" spans="8:10" x14ac:dyDescent="0.2">
      <c r="H100" s="42"/>
      <c r="I100" s="43"/>
      <c r="J100" s="43"/>
    </row>
    <row r="101" spans="8:10" x14ac:dyDescent="0.2">
      <c r="H101" s="42"/>
      <c r="I101" s="43"/>
      <c r="J101" s="43"/>
    </row>
    <row r="102" spans="8:10" x14ac:dyDescent="0.2">
      <c r="H102" s="42"/>
      <c r="I102" s="43"/>
      <c r="J102" s="43"/>
    </row>
    <row r="103" spans="8:10" x14ac:dyDescent="0.2">
      <c r="H103" s="42"/>
      <c r="I103" s="43"/>
      <c r="J103" s="43"/>
    </row>
    <row r="104" spans="8:10" x14ac:dyDescent="0.2">
      <c r="H104" s="42"/>
      <c r="I104" s="43"/>
      <c r="J104" s="43"/>
    </row>
    <row r="105" spans="8:10" x14ac:dyDescent="0.2">
      <c r="H105" s="42"/>
      <c r="I105" s="43"/>
      <c r="J105" s="43"/>
    </row>
    <row r="106" spans="8:10" x14ac:dyDescent="0.2">
      <c r="H106" s="42"/>
      <c r="I106" s="43"/>
      <c r="J106" s="43"/>
    </row>
    <row r="107" spans="8:10" x14ac:dyDescent="0.2">
      <c r="H107" s="42"/>
      <c r="I107" s="43"/>
      <c r="J107" s="43"/>
    </row>
    <row r="108" spans="8:10" x14ac:dyDescent="0.2">
      <c r="H108" s="42"/>
      <c r="I108" s="43"/>
      <c r="J108" s="43"/>
    </row>
    <row r="109" spans="8:10" x14ac:dyDescent="0.2">
      <c r="H109" s="42"/>
      <c r="I109" s="43"/>
      <c r="J109" s="43"/>
    </row>
    <row r="110" spans="8:10" x14ac:dyDescent="0.2">
      <c r="H110" s="42"/>
      <c r="I110" s="43"/>
      <c r="J110" s="43"/>
    </row>
    <row r="111" spans="8:10" x14ac:dyDescent="0.2">
      <c r="H111" s="42"/>
      <c r="I111" s="43"/>
      <c r="J111" s="43"/>
    </row>
    <row r="112" spans="8:10" x14ac:dyDescent="0.2">
      <c r="H112" s="42"/>
      <c r="I112" s="43"/>
      <c r="J112" s="43"/>
    </row>
    <row r="113" spans="8:10" x14ac:dyDescent="0.2">
      <c r="H113" s="42"/>
      <c r="I113" s="43"/>
      <c r="J113" s="43"/>
    </row>
    <row r="114" spans="8:10" x14ac:dyDescent="0.2">
      <c r="H114" s="42"/>
      <c r="I114" s="43"/>
      <c r="J114" s="43"/>
    </row>
    <row r="115" spans="8:10" x14ac:dyDescent="0.2">
      <c r="H115" s="42"/>
      <c r="I115" s="43"/>
      <c r="J115" s="43"/>
    </row>
    <row r="116" spans="8:10" x14ac:dyDescent="0.2">
      <c r="H116" s="42"/>
      <c r="I116" s="43"/>
      <c r="J116" s="43"/>
    </row>
    <row r="117" spans="8:10" x14ac:dyDescent="0.2">
      <c r="H117" s="42"/>
      <c r="I117" s="43"/>
      <c r="J117" s="43"/>
    </row>
    <row r="118" spans="8:10" x14ac:dyDescent="0.2">
      <c r="H118" s="42"/>
      <c r="I118" s="43"/>
      <c r="J118" s="43"/>
    </row>
    <row r="119" spans="8:10" x14ac:dyDescent="0.2">
      <c r="H119" s="42"/>
      <c r="I119" s="43"/>
      <c r="J119" s="43"/>
    </row>
    <row r="120" spans="8:10" x14ac:dyDescent="0.2">
      <c r="H120" s="42"/>
      <c r="I120" s="43"/>
      <c r="J120" s="43"/>
    </row>
    <row r="121" spans="8:10" x14ac:dyDescent="0.2">
      <c r="H121" s="42"/>
      <c r="I121" s="43"/>
      <c r="J121" s="43"/>
    </row>
    <row r="122" spans="8:10" x14ac:dyDescent="0.2">
      <c r="H122" s="42"/>
      <c r="I122" s="43"/>
      <c r="J122" s="43"/>
    </row>
    <row r="123" spans="8:10" x14ac:dyDescent="0.2">
      <c r="H123" s="42"/>
      <c r="I123" s="43"/>
      <c r="J123" s="43"/>
    </row>
    <row r="124" spans="8:10" x14ac:dyDescent="0.2">
      <c r="H124" s="42"/>
      <c r="I124" s="43"/>
      <c r="J124" s="43"/>
    </row>
    <row r="125" spans="8:10" x14ac:dyDescent="0.2">
      <c r="H125" s="42"/>
      <c r="I125" s="43"/>
      <c r="J125" s="43"/>
    </row>
    <row r="126" spans="8:10" x14ac:dyDescent="0.2">
      <c r="H126" s="42"/>
      <c r="I126" s="43"/>
      <c r="J126" s="43"/>
    </row>
    <row r="127" spans="8:10" x14ac:dyDescent="0.2">
      <c r="H127" s="42"/>
      <c r="I127" s="43"/>
      <c r="J127" s="43"/>
    </row>
    <row r="128" spans="8:10" x14ac:dyDescent="0.2">
      <c r="H128" s="42"/>
      <c r="I128" s="43"/>
      <c r="J128" s="43"/>
    </row>
    <row r="129" spans="8:10" x14ac:dyDescent="0.2">
      <c r="H129" s="42"/>
      <c r="I129" s="43"/>
      <c r="J129" s="43"/>
    </row>
    <row r="130" spans="8:10" x14ac:dyDescent="0.2">
      <c r="H130" s="42"/>
      <c r="I130" s="43"/>
      <c r="J130" s="43"/>
    </row>
    <row r="131" spans="8:10" x14ac:dyDescent="0.2">
      <c r="H131" s="42"/>
      <c r="I131" s="43"/>
      <c r="J131" s="43"/>
    </row>
    <row r="132" spans="8:10" x14ac:dyDescent="0.2">
      <c r="H132" s="42"/>
      <c r="I132" s="43"/>
      <c r="J132" s="43"/>
    </row>
    <row r="133" spans="8:10" x14ac:dyDescent="0.2">
      <c r="H133" s="42"/>
      <c r="I133" s="43"/>
      <c r="J133" s="43"/>
    </row>
    <row r="134" spans="8:10" x14ac:dyDescent="0.2">
      <c r="H134" s="42"/>
      <c r="I134" s="43"/>
      <c r="J134" s="43"/>
    </row>
    <row r="135" spans="8:10" x14ac:dyDescent="0.2">
      <c r="H135" s="42"/>
      <c r="I135" s="43"/>
      <c r="J135" s="43"/>
    </row>
    <row r="136" spans="8:10" x14ac:dyDescent="0.2">
      <c r="H136" s="42"/>
      <c r="I136" s="43"/>
      <c r="J136" s="43"/>
    </row>
    <row r="137" spans="8:10" x14ac:dyDescent="0.2">
      <c r="H137" s="42"/>
      <c r="I137" s="43"/>
      <c r="J137" s="43"/>
    </row>
    <row r="138" spans="8:10" x14ac:dyDescent="0.2">
      <c r="H138" s="42"/>
      <c r="I138" s="43"/>
      <c r="J138" s="43"/>
    </row>
    <row r="139" spans="8:10" x14ac:dyDescent="0.2">
      <c r="H139" s="42"/>
      <c r="I139" s="43"/>
      <c r="J139" s="43"/>
    </row>
    <row r="140" spans="8:10" x14ac:dyDescent="0.2">
      <c r="H140" s="42"/>
      <c r="I140" s="43"/>
      <c r="J140" s="43"/>
    </row>
    <row r="141" spans="8:10" x14ac:dyDescent="0.2">
      <c r="H141" s="42"/>
      <c r="I141" s="43"/>
      <c r="J141" s="43"/>
    </row>
    <row r="142" spans="8:10" x14ac:dyDescent="0.2">
      <c r="H142" s="42"/>
      <c r="I142" s="43"/>
      <c r="J142" s="43"/>
    </row>
    <row r="143" spans="8:10" x14ac:dyDescent="0.2">
      <c r="H143" s="42"/>
      <c r="I143" s="43"/>
      <c r="J143" s="43"/>
    </row>
    <row r="144" spans="8:10" x14ac:dyDescent="0.2">
      <c r="H144" s="42"/>
      <c r="I144" s="43"/>
      <c r="J144" s="43"/>
    </row>
    <row r="145" spans="8:10" x14ac:dyDescent="0.2">
      <c r="H145" s="42"/>
      <c r="I145" s="43"/>
      <c r="J145" s="43"/>
    </row>
    <row r="146" spans="8:10" x14ac:dyDescent="0.2">
      <c r="H146" s="42"/>
      <c r="I146" s="43"/>
      <c r="J146" s="43"/>
    </row>
    <row r="147" spans="8:10" x14ac:dyDescent="0.2">
      <c r="H147" s="42"/>
      <c r="I147" s="43"/>
      <c r="J147" s="43"/>
    </row>
    <row r="148" spans="8:10" x14ac:dyDescent="0.2">
      <c r="H148" s="42"/>
      <c r="I148" s="43"/>
      <c r="J148" s="43"/>
    </row>
    <row r="151" spans="8:10" x14ac:dyDescent="0.2">
      <c r="H151" s="42"/>
      <c r="I151" s="43"/>
      <c r="J151" s="43"/>
    </row>
    <row r="152" spans="8:10" x14ac:dyDescent="0.2">
      <c r="H152" s="42"/>
      <c r="I152" s="43"/>
      <c r="J152" s="43"/>
    </row>
    <row r="153" spans="8:10" x14ac:dyDescent="0.2">
      <c r="H153" s="42"/>
      <c r="I153" s="43"/>
      <c r="J153" s="43"/>
    </row>
    <row r="154" spans="8:10" x14ac:dyDescent="0.2">
      <c r="H154" s="42"/>
      <c r="I154" s="43"/>
      <c r="J154" s="43"/>
    </row>
    <row r="155" spans="8:10" x14ac:dyDescent="0.2">
      <c r="H155" s="42"/>
      <c r="I155" s="43"/>
      <c r="J155" s="43"/>
    </row>
    <row r="156" spans="8:10" x14ac:dyDescent="0.2">
      <c r="H156" s="42"/>
      <c r="I156" s="43"/>
      <c r="J156" s="43"/>
    </row>
    <row r="157" spans="8:10" x14ac:dyDescent="0.2">
      <c r="H157" s="42"/>
      <c r="I157" s="43"/>
      <c r="J157" s="43"/>
    </row>
    <row r="158" spans="8:10" x14ac:dyDescent="0.2">
      <c r="H158" s="42"/>
      <c r="I158" s="43"/>
      <c r="J158" s="43"/>
    </row>
    <row r="160" spans="8:10" x14ac:dyDescent="0.2">
      <c r="H160" s="42"/>
      <c r="I160" s="43"/>
      <c r="J160" s="43"/>
    </row>
    <row r="161" spans="8:10" x14ac:dyDescent="0.2">
      <c r="H161" s="42"/>
      <c r="I161" s="43"/>
      <c r="J161" s="43"/>
    </row>
    <row r="162" spans="8:10" x14ac:dyDescent="0.2">
      <c r="H162" s="42"/>
      <c r="I162" s="43"/>
      <c r="J162" s="43"/>
    </row>
    <row r="163" spans="8:10" x14ac:dyDescent="0.2">
      <c r="H163" s="42"/>
      <c r="I163" s="43"/>
      <c r="J163" s="43"/>
    </row>
    <row r="164" spans="8:10" x14ac:dyDescent="0.2">
      <c r="H164" s="42"/>
      <c r="I164" s="43"/>
      <c r="J164" s="43"/>
    </row>
    <row r="165" spans="8:10" x14ac:dyDescent="0.2">
      <c r="H165" s="42"/>
      <c r="I165" s="43"/>
      <c r="J165" s="43"/>
    </row>
    <row r="176" spans="8:10" ht="15" x14ac:dyDescent="0.25">
      <c r="I176" s="7"/>
      <c r="J176" s="7"/>
    </row>
    <row r="187" spans="9:10" ht="15" x14ac:dyDescent="0.25">
      <c r="I187" s="45"/>
      <c r="J187" s="45"/>
    </row>
    <row r="191" spans="9:10" ht="15" x14ac:dyDescent="0.25">
      <c r="I191" s="14"/>
    </row>
    <row r="192" spans="9:10" ht="15" x14ac:dyDescent="0.25">
      <c r="J192" s="44"/>
    </row>
    <row r="195" spans="10:10" ht="15" x14ac:dyDescent="0.25">
      <c r="J195" s="13"/>
    </row>
    <row r="196" spans="10:10" ht="15" x14ac:dyDescent="0.25">
      <c r="J196" s="11"/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74"/>
  <sheetViews>
    <sheetView workbookViewId="0">
      <selection activeCell="G6" sqref="G6"/>
    </sheetView>
  </sheetViews>
  <sheetFormatPr defaultRowHeight="15" x14ac:dyDescent="0.25"/>
  <cols>
    <col min="1" max="1" width="21.140625" style="2" customWidth="1"/>
    <col min="2" max="3" width="10.5703125" style="2" customWidth="1"/>
    <col min="4" max="5" width="18.42578125" style="2" customWidth="1"/>
    <col min="6" max="6" width="3.7109375" style="2" customWidth="1"/>
    <col min="7" max="7" width="19" style="15" customWidth="1"/>
    <col min="8" max="8" width="18.28515625" style="15" customWidth="1"/>
    <col min="9" max="16384" width="9.140625" style="2"/>
  </cols>
  <sheetData>
    <row r="1" spans="1:8" x14ac:dyDescent="0.25">
      <c r="A1" s="1" t="s">
        <v>81</v>
      </c>
    </row>
    <row r="2" spans="1:8" x14ac:dyDescent="0.25">
      <c r="D2" s="3" t="s">
        <v>0</v>
      </c>
      <c r="E2" s="3" t="s">
        <v>1</v>
      </c>
      <c r="G2" s="16" t="s">
        <v>75</v>
      </c>
      <c r="H2" s="17"/>
    </row>
    <row r="3" spans="1:8" ht="12.75" x14ac:dyDescent="0.2">
      <c r="A3" s="2" t="s">
        <v>2</v>
      </c>
      <c r="B3" s="2" t="s">
        <v>3</v>
      </c>
      <c r="D3" s="3" t="s">
        <v>4</v>
      </c>
      <c r="E3" s="3" t="s">
        <v>5</v>
      </c>
      <c r="F3" s="4"/>
      <c r="G3" s="18" t="s">
        <v>0</v>
      </c>
      <c r="H3" s="19" t="s">
        <v>1</v>
      </c>
    </row>
    <row r="4" spans="1:8" x14ac:dyDescent="0.25">
      <c r="A4" s="5" t="s">
        <v>6</v>
      </c>
      <c r="B4" s="2">
        <v>1</v>
      </c>
      <c r="D4" s="20">
        <v>514835.10000000003</v>
      </c>
      <c r="E4" s="20">
        <v>357978.25</v>
      </c>
      <c r="F4" s="6"/>
      <c r="G4" s="21">
        <v>-6.8662566890541288E-2</v>
      </c>
      <c r="H4" s="21">
        <v>-0.32922238472183052</v>
      </c>
    </row>
    <row r="5" spans="1:8" x14ac:dyDescent="0.25">
      <c r="A5" s="5" t="s">
        <v>7</v>
      </c>
      <c r="B5" s="2">
        <v>2</v>
      </c>
      <c r="D5" s="20">
        <v>28870.800000000003</v>
      </c>
      <c r="E5" s="20">
        <v>22862.699999999997</v>
      </c>
      <c r="F5" s="6"/>
      <c r="G5" s="21">
        <v>0.57395817432453078</v>
      </c>
      <c r="H5" s="21">
        <v>0.35486279634123541</v>
      </c>
    </row>
    <row r="6" spans="1:8" x14ac:dyDescent="0.25">
      <c r="A6" s="5" t="s">
        <v>8</v>
      </c>
      <c r="B6" s="2">
        <v>3</v>
      </c>
      <c r="D6" s="20">
        <v>1193518.8999999999</v>
      </c>
      <c r="E6" s="20">
        <v>616988.75</v>
      </c>
      <c r="F6" s="6"/>
      <c r="G6" s="21">
        <v>0.10906813083023947</v>
      </c>
      <c r="H6" s="21">
        <v>-0.37083129895011546</v>
      </c>
    </row>
    <row r="7" spans="1:8" x14ac:dyDescent="0.25">
      <c r="A7" s="5" t="s">
        <v>9</v>
      </c>
      <c r="B7" s="2">
        <v>4</v>
      </c>
      <c r="D7" s="20">
        <v>25314.799999999999</v>
      </c>
      <c r="E7" s="20">
        <v>11943.400000000001</v>
      </c>
      <c r="F7" s="6"/>
      <c r="G7" s="21">
        <v>-0.69222913457528745</v>
      </c>
      <c r="H7" s="21">
        <v>-0.72372586325547505</v>
      </c>
    </row>
    <row r="8" spans="1:8" x14ac:dyDescent="0.25">
      <c r="A8" s="5" t="s">
        <v>10</v>
      </c>
      <c r="B8" s="2">
        <v>5</v>
      </c>
      <c r="D8" s="20">
        <v>2442244.7000000002</v>
      </c>
      <c r="E8" s="20">
        <v>1340391.5</v>
      </c>
      <c r="F8" s="6"/>
      <c r="G8" s="21">
        <v>8.2359193172761636E-2</v>
      </c>
      <c r="H8" s="21">
        <v>0.72243985589702286</v>
      </c>
    </row>
    <row r="9" spans="1:8" x14ac:dyDescent="0.25">
      <c r="A9" s="5" t="s">
        <v>11</v>
      </c>
      <c r="B9" s="2">
        <v>6</v>
      </c>
      <c r="D9" s="20">
        <v>11659231.27</v>
      </c>
      <c r="E9" s="20">
        <v>5607389.8399999999</v>
      </c>
      <c r="F9" s="6"/>
      <c r="G9" s="21">
        <v>0.25010912853437861</v>
      </c>
      <c r="H9" s="21">
        <v>0.70016301419552573</v>
      </c>
    </row>
    <row r="10" spans="1:8" x14ac:dyDescent="0.25">
      <c r="A10" s="5" t="s">
        <v>12</v>
      </c>
      <c r="B10" s="2">
        <v>7</v>
      </c>
      <c r="D10" s="20">
        <v>13029.1</v>
      </c>
      <c r="E10" s="20">
        <v>3679.2</v>
      </c>
      <c r="F10" s="6"/>
      <c r="G10" s="21">
        <v>1.1907956685499057</v>
      </c>
      <c r="H10" s="21">
        <v>0.39638682252922397</v>
      </c>
    </row>
    <row r="11" spans="1:8" x14ac:dyDescent="0.25">
      <c r="A11" s="5" t="s">
        <v>13</v>
      </c>
      <c r="B11" s="2">
        <v>8</v>
      </c>
      <c r="D11" s="20">
        <v>931094.5</v>
      </c>
      <c r="E11" s="20">
        <v>330628.55000000005</v>
      </c>
      <c r="F11" s="6"/>
      <c r="G11" s="21">
        <v>0.2608834957622499</v>
      </c>
      <c r="H11" s="21">
        <v>0.19959744753801734</v>
      </c>
    </row>
    <row r="12" spans="1:8" x14ac:dyDescent="0.25">
      <c r="A12" s="5" t="s">
        <v>14</v>
      </c>
      <c r="B12" s="2">
        <v>9</v>
      </c>
      <c r="D12" s="20">
        <v>471216.20000000007</v>
      </c>
      <c r="E12" s="20">
        <v>186887.05</v>
      </c>
      <c r="F12" s="6"/>
      <c r="G12" s="21">
        <v>-3.2073181954126007E-2</v>
      </c>
      <c r="H12" s="21">
        <v>4.2096593825442508E-2</v>
      </c>
    </row>
    <row r="13" spans="1:8" x14ac:dyDescent="0.25">
      <c r="A13" s="5" t="s">
        <v>15</v>
      </c>
      <c r="B13" s="2">
        <v>10</v>
      </c>
      <c r="D13" s="20">
        <v>779506.7</v>
      </c>
      <c r="E13" s="20">
        <v>406302.05000000005</v>
      </c>
      <c r="F13" s="6"/>
      <c r="G13" s="21">
        <v>0.18133528718498959</v>
      </c>
      <c r="H13" s="21">
        <v>0.13377042199598388</v>
      </c>
    </row>
    <row r="14" spans="1:8" x14ac:dyDescent="0.25">
      <c r="A14" s="5" t="s">
        <v>16</v>
      </c>
      <c r="B14" s="2">
        <v>11</v>
      </c>
      <c r="D14" s="20">
        <v>5269618.9000000004</v>
      </c>
      <c r="E14" s="20">
        <v>1711553.55</v>
      </c>
      <c r="F14" s="6"/>
      <c r="G14" s="21">
        <v>0.13907947032994605</v>
      </c>
      <c r="H14" s="21">
        <v>0.10633791887380584</v>
      </c>
    </row>
    <row r="15" spans="1:8" x14ac:dyDescent="0.25">
      <c r="A15" s="5" t="s">
        <v>17</v>
      </c>
      <c r="B15" s="2">
        <v>12</v>
      </c>
      <c r="D15" s="20">
        <v>80510.499999999985</v>
      </c>
      <c r="E15" s="20">
        <v>47012.7</v>
      </c>
      <c r="F15" s="6"/>
      <c r="G15" s="21">
        <v>-0.19926063103957248</v>
      </c>
      <c r="H15" s="21">
        <v>0.12653163919989918</v>
      </c>
    </row>
    <row r="16" spans="1:8" x14ac:dyDescent="0.25">
      <c r="A16" s="5" t="s">
        <v>18</v>
      </c>
      <c r="B16" s="2">
        <v>13</v>
      </c>
      <c r="D16" s="20">
        <v>14566007.399999999</v>
      </c>
      <c r="E16" s="20">
        <v>6506275.2000000002</v>
      </c>
      <c r="F16" s="6"/>
      <c r="G16" s="21">
        <v>0.10975214582955584</v>
      </c>
      <c r="H16" s="21">
        <v>-1.4760358317076561E-2</v>
      </c>
    </row>
    <row r="17" spans="1:8" x14ac:dyDescent="0.25">
      <c r="A17" s="5" t="s">
        <v>19</v>
      </c>
      <c r="B17" s="2">
        <v>14</v>
      </c>
      <c r="D17" s="20">
        <v>77894.48</v>
      </c>
      <c r="E17" s="20">
        <v>48476.049999999996</v>
      </c>
      <c r="F17" s="6"/>
      <c r="G17" s="21">
        <v>-0.69919127307103834</v>
      </c>
      <c r="H17" s="21">
        <v>0.42479605797817066</v>
      </c>
    </row>
    <row r="18" spans="1:8" x14ac:dyDescent="0.25">
      <c r="A18" s="5" t="s">
        <v>20</v>
      </c>
      <c r="B18" s="2">
        <v>15</v>
      </c>
      <c r="D18" s="20">
        <v>0</v>
      </c>
      <c r="E18" s="20">
        <v>0</v>
      </c>
      <c r="F18" s="6"/>
      <c r="G18" s="21">
        <v>-1</v>
      </c>
      <c r="H18" s="21">
        <v>-1</v>
      </c>
    </row>
    <row r="19" spans="1:8" x14ac:dyDescent="0.25">
      <c r="A19" s="5" t="s">
        <v>21</v>
      </c>
      <c r="B19" s="2">
        <v>16</v>
      </c>
      <c r="D19" s="20">
        <v>4084187.8</v>
      </c>
      <c r="E19" s="20">
        <v>1977876.6</v>
      </c>
      <c r="F19" s="6"/>
      <c r="G19" s="21">
        <v>0.21651264321178876</v>
      </c>
      <c r="H19" s="21">
        <v>0.22872457700008386</v>
      </c>
    </row>
    <row r="20" spans="1:8" x14ac:dyDescent="0.25">
      <c r="A20" s="5" t="s">
        <v>22</v>
      </c>
      <c r="B20" s="2">
        <v>17</v>
      </c>
      <c r="D20" s="20">
        <v>1091655.6000000001</v>
      </c>
      <c r="E20" s="20">
        <v>588829.5</v>
      </c>
      <c r="F20" s="6"/>
      <c r="G20" s="21">
        <v>0.31666383832345946</v>
      </c>
      <c r="H20" s="21">
        <v>0.32044624720977755</v>
      </c>
    </row>
    <row r="21" spans="1:8" x14ac:dyDescent="0.25">
      <c r="A21" s="5" t="s">
        <v>23</v>
      </c>
      <c r="B21" s="2">
        <v>18</v>
      </c>
      <c r="D21" s="20">
        <v>451012.93999999994</v>
      </c>
      <c r="E21" s="20">
        <v>182270.90000000002</v>
      </c>
      <c r="F21" s="6"/>
      <c r="G21" s="21">
        <v>-3.3536934758543469E-2</v>
      </c>
      <c r="H21" s="21">
        <v>0.18274934818354449</v>
      </c>
    </row>
    <row r="22" spans="1:8" x14ac:dyDescent="0.25">
      <c r="A22" s="5" t="s">
        <v>24</v>
      </c>
      <c r="B22" s="2">
        <v>19</v>
      </c>
      <c r="D22" s="20">
        <v>116861.05</v>
      </c>
      <c r="E22" s="20">
        <v>28469.699999999997</v>
      </c>
      <c r="F22" s="6"/>
      <c r="G22" s="21">
        <v>0.91474104695382596</v>
      </c>
      <c r="H22" s="21">
        <v>0.26853079238338817</v>
      </c>
    </row>
    <row r="23" spans="1:8" x14ac:dyDescent="0.25">
      <c r="A23" s="5" t="s">
        <v>25</v>
      </c>
      <c r="B23" s="2">
        <v>20</v>
      </c>
      <c r="D23" s="20">
        <v>35698.6</v>
      </c>
      <c r="E23" s="20">
        <v>18807.25</v>
      </c>
      <c r="F23" s="6"/>
      <c r="G23" s="21">
        <v>1.1022560564608819E-2</v>
      </c>
      <c r="H23" s="21">
        <v>-0.2261441861804776</v>
      </c>
    </row>
    <row r="24" spans="1:8" x14ac:dyDescent="0.25">
      <c r="A24" s="5" t="s">
        <v>26</v>
      </c>
      <c r="B24" s="2">
        <v>21</v>
      </c>
      <c r="D24" s="20">
        <v>28035.7</v>
      </c>
      <c r="E24" s="20">
        <v>8643.6</v>
      </c>
      <c r="F24" s="6"/>
      <c r="G24" s="21">
        <v>-0.20508494760241347</v>
      </c>
      <c r="H24" s="21">
        <v>-0.34149268058555304</v>
      </c>
    </row>
    <row r="25" spans="1:8" x14ac:dyDescent="0.25">
      <c r="A25" s="5" t="s">
        <v>27</v>
      </c>
      <c r="B25" s="2">
        <v>22</v>
      </c>
      <c r="D25" s="20">
        <v>24236.799999999999</v>
      </c>
      <c r="E25" s="20">
        <v>4382.3500000000004</v>
      </c>
      <c r="F25" s="6"/>
      <c r="G25" s="21">
        <v>1.2537264857124257</v>
      </c>
      <c r="H25" s="21">
        <v>-7.010768659487554E-2</v>
      </c>
    </row>
    <row r="26" spans="1:8" x14ac:dyDescent="0.25">
      <c r="A26" s="5" t="s">
        <v>28</v>
      </c>
      <c r="B26" s="2">
        <v>23</v>
      </c>
      <c r="D26" s="20">
        <v>81909.600000000006</v>
      </c>
      <c r="E26" s="20">
        <v>24143.7</v>
      </c>
      <c r="F26" s="6"/>
      <c r="G26" s="21">
        <v>0.61634547456576905</v>
      </c>
      <c r="H26" s="21">
        <v>0.13833561609927547</v>
      </c>
    </row>
    <row r="27" spans="1:8" x14ac:dyDescent="0.25">
      <c r="A27" s="5" t="s">
        <v>29</v>
      </c>
      <c r="B27" s="2">
        <v>24</v>
      </c>
      <c r="D27" s="20">
        <v>15612.1</v>
      </c>
      <c r="E27" s="20">
        <v>13932.45</v>
      </c>
      <c r="F27" s="6"/>
      <c r="G27" s="21">
        <v>0.57618374558303898</v>
      </c>
      <c r="H27" s="21">
        <v>3.5770955501897213</v>
      </c>
    </row>
    <row r="28" spans="1:8" x14ac:dyDescent="0.25">
      <c r="A28" s="5" t="s">
        <v>30</v>
      </c>
      <c r="B28" s="2">
        <v>25</v>
      </c>
      <c r="D28" s="20">
        <v>26247.9</v>
      </c>
      <c r="E28" s="20">
        <v>31685.85</v>
      </c>
      <c r="F28" s="6"/>
      <c r="G28" s="21">
        <v>-0.14454862774621846</v>
      </c>
      <c r="H28" s="21">
        <v>1.4486368062317427</v>
      </c>
    </row>
    <row r="29" spans="1:8" x14ac:dyDescent="0.25">
      <c r="A29" s="5" t="s">
        <v>31</v>
      </c>
      <c r="B29" s="2">
        <v>26</v>
      </c>
      <c r="D29" s="20">
        <v>59540.6</v>
      </c>
      <c r="E29" s="20">
        <v>34509.300000000003</v>
      </c>
      <c r="F29" s="6"/>
      <c r="G29" s="21">
        <v>4.1815687619420894E-2</v>
      </c>
      <c r="H29" s="21">
        <v>0.2085902354714948</v>
      </c>
    </row>
    <row r="30" spans="1:8" x14ac:dyDescent="0.25">
      <c r="A30" s="5" t="s">
        <v>32</v>
      </c>
      <c r="B30" s="2">
        <v>27</v>
      </c>
      <c r="D30" s="20">
        <v>525938</v>
      </c>
      <c r="E30" s="20">
        <v>253201.19999999998</v>
      </c>
      <c r="F30" s="6"/>
      <c r="G30" s="21">
        <v>0.12559962367153954</v>
      </c>
      <c r="H30" s="21">
        <v>0.25672851591339807</v>
      </c>
    </row>
    <row r="31" spans="1:8" x14ac:dyDescent="0.25">
      <c r="A31" s="5" t="s">
        <v>33</v>
      </c>
      <c r="B31" s="2">
        <v>28</v>
      </c>
      <c r="D31" s="20">
        <v>219636.2</v>
      </c>
      <c r="E31" s="20">
        <v>74396.7</v>
      </c>
      <c r="F31" s="6"/>
      <c r="G31" s="21">
        <v>-0.54680228443332579</v>
      </c>
      <c r="H31" s="21">
        <v>-0.31124784928990124</v>
      </c>
    </row>
    <row r="32" spans="1:8" x14ac:dyDescent="0.25">
      <c r="A32" s="5" t="s">
        <v>34</v>
      </c>
      <c r="B32" s="2">
        <v>29</v>
      </c>
      <c r="D32" s="20">
        <v>7295136.0999999996</v>
      </c>
      <c r="E32" s="20">
        <v>3985898.7</v>
      </c>
      <c r="F32" s="6"/>
      <c r="G32" s="21">
        <v>7.385354362334895E-2</v>
      </c>
      <c r="H32" s="21">
        <v>0.18817872820448178</v>
      </c>
    </row>
    <row r="33" spans="1:8" x14ac:dyDescent="0.25">
      <c r="A33" s="5" t="s">
        <v>35</v>
      </c>
      <c r="B33" s="2">
        <v>30</v>
      </c>
      <c r="D33" s="20">
        <v>28014.7</v>
      </c>
      <c r="E33" s="20">
        <v>11546.500000000002</v>
      </c>
      <c r="F33" s="6"/>
      <c r="G33" s="21">
        <v>0.36894133743800239</v>
      </c>
      <c r="H33" s="21">
        <v>-0.22055522740696965</v>
      </c>
    </row>
    <row r="34" spans="1:8" x14ac:dyDescent="0.25">
      <c r="A34" s="5" t="s">
        <v>36</v>
      </c>
      <c r="B34" s="2">
        <v>31</v>
      </c>
      <c r="D34" s="20">
        <v>1060334.02</v>
      </c>
      <c r="E34" s="20">
        <v>339575.6</v>
      </c>
      <c r="F34" s="6"/>
      <c r="G34" s="21">
        <v>0.2875687964441267</v>
      </c>
      <c r="H34" s="21">
        <v>0.41395451869210631</v>
      </c>
    </row>
    <row r="35" spans="1:8" x14ac:dyDescent="0.25">
      <c r="A35" s="5" t="s">
        <v>37</v>
      </c>
      <c r="B35" s="2">
        <v>32</v>
      </c>
      <c r="D35" s="20">
        <v>42707.7</v>
      </c>
      <c r="E35" s="20">
        <v>27608</v>
      </c>
      <c r="F35" s="6"/>
      <c r="G35" s="21">
        <v>0.41744302209418493</v>
      </c>
      <c r="H35" s="21">
        <v>-0.52081548844866443</v>
      </c>
    </row>
    <row r="36" spans="1:8" x14ac:dyDescent="0.25">
      <c r="A36" s="5" t="s">
        <v>38</v>
      </c>
      <c r="B36" s="2">
        <v>33</v>
      </c>
      <c r="D36" s="20">
        <v>29401.399999999998</v>
      </c>
      <c r="E36" s="20">
        <v>8728.3000000000011</v>
      </c>
      <c r="F36" s="6"/>
      <c r="G36" s="21">
        <v>-0.36768735133833153</v>
      </c>
      <c r="H36" s="21">
        <v>-3.546702765422538E-2</v>
      </c>
    </row>
    <row r="37" spans="1:8" x14ac:dyDescent="0.25">
      <c r="A37" s="5" t="s">
        <v>39</v>
      </c>
      <c r="B37" s="2">
        <v>34</v>
      </c>
      <c r="D37" s="20">
        <v>58060.1</v>
      </c>
      <c r="E37" s="20">
        <v>2470.65</v>
      </c>
      <c r="F37" s="6"/>
      <c r="G37" s="21">
        <v>11.921483097055617</v>
      </c>
      <c r="H37" s="21">
        <v>6.4063913174555287E-2</v>
      </c>
    </row>
    <row r="38" spans="1:8" x14ac:dyDescent="0.25">
      <c r="A38" s="5" t="s">
        <v>40</v>
      </c>
      <c r="B38" s="2">
        <v>35</v>
      </c>
      <c r="D38" s="20">
        <v>1762747</v>
      </c>
      <c r="E38" s="20">
        <v>613294.85</v>
      </c>
      <c r="F38" s="6"/>
      <c r="G38" s="21">
        <v>5.9702836635896706E-2</v>
      </c>
      <c r="H38" s="21">
        <v>-6.8263595956932099E-2</v>
      </c>
    </row>
    <row r="39" spans="1:8" x14ac:dyDescent="0.25">
      <c r="A39" s="5" t="s">
        <v>41</v>
      </c>
      <c r="B39" s="2">
        <v>36</v>
      </c>
      <c r="D39" s="20">
        <v>6015401.7000000002</v>
      </c>
      <c r="E39" s="20">
        <v>2148094.2000000002</v>
      </c>
      <c r="F39" s="6"/>
      <c r="G39" s="21">
        <v>0.1780374548593564</v>
      </c>
      <c r="H39" s="21">
        <v>0.43126739699857497</v>
      </c>
    </row>
    <row r="40" spans="1:8" x14ac:dyDescent="0.25">
      <c r="A40" s="5" t="s">
        <v>42</v>
      </c>
      <c r="B40" s="2">
        <v>37</v>
      </c>
      <c r="D40" s="20">
        <v>909687.8</v>
      </c>
      <c r="E40" s="20">
        <v>491600.9</v>
      </c>
      <c r="F40" s="6"/>
      <c r="G40" s="21">
        <v>-0.17614697510476029</v>
      </c>
      <c r="H40" s="21">
        <v>-0.42841225400029292</v>
      </c>
    </row>
    <row r="41" spans="1:8" x14ac:dyDescent="0.25">
      <c r="A41" s="5" t="s">
        <v>43</v>
      </c>
      <c r="B41" s="2">
        <v>38</v>
      </c>
      <c r="D41" s="20">
        <v>76021.599999999991</v>
      </c>
      <c r="E41" s="20">
        <v>34064.800000000003</v>
      </c>
      <c r="F41" s="6"/>
      <c r="G41" s="21">
        <v>6.2894277660954678E-2</v>
      </c>
      <c r="H41" s="21">
        <v>0.12085127945274898</v>
      </c>
    </row>
    <row r="42" spans="1:8" x14ac:dyDescent="0.25">
      <c r="A42" s="5" t="s">
        <v>44</v>
      </c>
      <c r="B42" s="2">
        <v>39</v>
      </c>
      <c r="D42" s="20">
        <v>5940.9000000000005</v>
      </c>
      <c r="E42" s="20">
        <v>3160.15</v>
      </c>
      <c r="F42" s="6"/>
      <c r="G42" s="21">
        <v>-0.8658923915619815</v>
      </c>
      <c r="H42" s="21">
        <v>0.53580540908317742</v>
      </c>
    </row>
    <row r="43" spans="1:8" x14ac:dyDescent="0.25">
      <c r="A43" s="5" t="s">
        <v>45</v>
      </c>
      <c r="B43" s="2">
        <v>40</v>
      </c>
      <c r="D43" s="20">
        <v>30956.1</v>
      </c>
      <c r="E43" s="20">
        <v>34950.65</v>
      </c>
      <c r="F43" s="6"/>
      <c r="G43" s="21">
        <v>-0.8328406840139706</v>
      </c>
      <c r="H43" s="21">
        <v>0.55234112672553182</v>
      </c>
    </row>
    <row r="44" spans="1:8" x14ac:dyDescent="0.25">
      <c r="A44" s="5" t="s">
        <v>46</v>
      </c>
      <c r="B44" s="2">
        <v>41</v>
      </c>
      <c r="D44" s="20">
        <v>1819512.7999999998</v>
      </c>
      <c r="E44" s="20">
        <v>1036649.5999999999</v>
      </c>
      <c r="F44" s="6"/>
      <c r="G44" s="21">
        <v>-0.14008919001177744</v>
      </c>
      <c r="H44" s="21">
        <v>-2.0776612813374173E-2</v>
      </c>
    </row>
    <row r="45" spans="1:8" x14ac:dyDescent="0.25">
      <c r="A45" s="5" t="s">
        <v>47</v>
      </c>
      <c r="B45" s="2">
        <v>42</v>
      </c>
      <c r="D45" s="20">
        <v>1313792.7</v>
      </c>
      <c r="E45" s="20">
        <v>511996.1</v>
      </c>
      <c r="F45" s="6"/>
      <c r="G45" s="21">
        <v>0.34278298174089117</v>
      </c>
      <c r="H45" s="21">
        <v>0.42946193749406714</v>
      </c>
    </row>
    <row r="46" spans="1:8" x14ac:dyDescent="0.25">
      <c r="A46" s="5" t="s">
        <v>48</v>
      </c>
      <c r="B46" s="2">
        <v>43</v>
      </c>
      <c r="D46" s="20">
        <v>1613390.1</v>
      </c>
      <c r="E46" s="20">
        <v>614179.65</v>
      </c>
      <c r="F46" s="6"/>
      <c r="G46" s="21">
        <v>0.11547258605936972</v>
      </c>
      <c r="H46" s="21">
        <v>0.48408422783259986</v>
      </c>
    </row>
    <row r="47" spans="1:8" x14ac:dyDescent="0.25">
      <c r="A47" s="5" t="s">
        <v>49</v>
      </c>
      <c r="B47" s="2">
        <v>44</v>
      </c>
      <c r="D47" s="20">
        <v>991718.01</v>
      </c>
      <c r="E47" s="20">
        <v>338194.85</v>
      </c>
      <c r="F47" s="6"/>
      <c r="G47" s="21">
        <v>-0.11851269188455593</v>
      </c>
      <c r="H47" s="21">
        <v>-0.31499926536502121</v>
      </c>
    </row>
    <row r="48" spans="1:8" x14ac:dyDescent="0.25">
      <c r="A48" s="5" t="s">
        <v>50</v>
      </c>
      <c r="B48" s="2">
        <v>45</v>
      </c>
      <c r="D48" s="20">
        <v>706778.72</v>
      </c>
      <c r="E48" s="20">
        <v>235961.60000000001</v>
      </c>
      <c r="F48" s="6"/>
      <c r="G48" s="21">
        <v>1.1877217077248279</v>
      </c>
      <c r="H48" s="21">
        <v>0.84942885672588431</v>
      </c>
    </row>
    <row r="49" spans="1:8" x14ac:dyDescent="0.25">
      <c r="A49" s="5" t="s">
        <v>51</v>
      </c>
      <c r="B49" s="2">
        <v>46</v>
      </c>
      <c r="D49" s="20">
        <v>802383.13</v>
      </c>
      <c r="E49" s="20">
        <v>390972.75</v>
      </c>
      <c r="F49" s="6"/>
      <c r="G49" s="21">
        <v>-0.22087680604121362</v>
      </c>
      <c r="H49" s="21">
        <v>-0.31254662942296962</v>
      </c>
    </row>
    <row r="50" spans="1:8" x14ac:dyDescent="0.25">
      <c r="A50" s="5" t="s">
        <v>52</v>
      </c>
      <c r="B50" s="2">
        <v>47</v>
      </c>
      <c r="D50" s="20">
        <v>141009.4</v>
      </c>
      <c r="E50" s="20">
        <v>45972.850000000006</v>
      </c>
      <c r="F50" s="6"/>
      <c r="G50" s="21">
        <v>0.76796559592768121</v>
      </c>
      <c r="H50" s="21">
        <v>1.0342419080068144</v>
      </c>
    </row>
    <row r="51" spans="1:8" x14ac:dyDescent="0.25">
      <c r="A51" s="5" t="s">
        <v>53</v>
      </c>
      <c r="B51" s="2">
        <v>48</v>
      </c>
      <c r="D51" s="20">
        <v>8064196.7000000002</v>
      </c>
      <c r="E51" s="20">
        <v>4447688</v>
      </c>
      <c r="F51" s="6"/>
      <c r="G51" s="21">
        <v>-5.8445642826470579E-2</v>
      </c>
      <c r="H51" s="21">
        <v>0.30755456068864606</v>
      </c>
    </row>
    <row r="52" spans="1:8" x14ac:dyDescent="0.25">
      <c r="A52" s="5" t="s">
        <v>54</v>
      </c>
      <c r="B52" s="2">
        <v>49</v>
      </c>
      <c r="D52" s="20">
        <v>2386746.4000000004</v>
      </c>
      <c r="E52" s="20">
        <v>884958.63</v>
      </c>
      <c r="F52" s="6"/>
      <c r="G52" s="21">
        <v>5.5624663735436508E-2</v>
      </c>
      <c r="H52" s="21">
        <v>0.48170786316837999</v>
      </c>
    </row>
    <row r="53" spans="1:8" x14ac:dyDescent="0.25">
      <c r="A53" s="5" t="s">
        <v>55</v>
      </c>
      <c r="B53" s="2">
        <v>50</v>
      </c>
      <c r="D53" s="20">
        <v>10532538.799999999</v>
      </c>
      <c r="E53" s="20">
        <v>4360548.1499999994</v>
      </c>
      <c r="F53" s="6"/>
      <c r="G53" s="21">
        <v>-0.26848224964566592</v>
      </c>
      <c r="H53" s="21">
        <v>-0.15353854156291469</v>
      </c>
    </row>
    <row r="54" spans="1:8" x14ac:dyDescent="0.25">
      <c r="A54" s="5" t="s">
        <v>56</v>
      </c>
      <c r="B54" s="2">
        <v>51</v>
      </c>
      <c r="D54" s="20">
        <v>2068159.8</v>
      </c>
      <c r="E54" s="20">
        <v>919842.35</v>
      </c>
      <c r="F54" s="6"/>
      <c r="G54" s="21">
        <v>0.15552209443987075</v>
      </c>
      <c r="H54" s="21">
        <v>0.17331754100395291</v>
      </c>
    </row>
    <row r="55" spans="1:8" x14ac:dyDescent="0.25">
      <c r="A55" s="5" t="s">
        <v>57</v>
      </c>
      <c r="B55" s="2">
        <v>52</v>
      </c>
      <c r="D55" s="20">
        <v>5790707.6999999993</v>
      </c>
      <c r="E55" s="20">
        <v>2649968.3000000003</v>
      </c>
      <c r="F55" s="6"/>
      <c r="G55" s="21">
        <v>1.2373346547577988</v>
      </c>
      <c r="H55" s="21">
        <v>4.2698995286511554E-2</v>
      </c>
    </row>
    <row r="56" spans="1:8" x14ac:dyDescent="0.25">
      <c r="A56" s="5" t="s">
        <v>58</v>
      </c>
      <c r="B56" s="2">
        <v>53</v>
      </c>
      <c r="D56" s="20">
        <v>2069926.78</v>
      </c>
      <c r="E56" s="20">
        <v>1453373.6</v>
      </c>
      <c r="F56" s="6"/>
      <c r="G56" s="21">
        <v>0.38084505369809385</v>
      </c>
      <c r="H56" s="21">
        <v>2.1049218156059961</v>
      </c>
    </row>
    <row r="57" spans="1:8" x14ac:dyDescent="0.25">
      <c r="A57" s="5" t="s">
        <v>59</v>
      </c>
      <c r="B57" s="2">
        <v>54</v>
      </c>
      <c r="D57" s="20">
        <v>109265.79999999999</v>
      </c>
      <c r="E57" s="20">
        <v>41653.15</v>
      </c>
      <c r="F57" s="6"/>
      <c r="G57" s="21">
        <v>-0.41177401606849473</v>
      </c>
      <c r="H57" s="21">
        <v>-0.51140716411782816</v>
      </c>
    </row>
    <row r="58" spans="1:8" x14ac:dyDescent="0.25">
      <c r="A58" s="5" t="s">
        <v>60</v>
      </c>
      <c r="B58" s="2">
        <v>55</v>
      </c>
      <c r="D58" s="20">
        <v>1965876.5</v>
      </c>
      <c r="E58" s="20">
        <v>978165.3</v>
      </c>
      <c r="F58" s="6"/>
      <c r="G58" s="21">
        <v>9.8223185595903706E-2</v>
      </c>
      <c r="H58" s="21">
        <v>-0.12328743918162222</v>
      </c>
    </row>
    <row r="59" spans="1:8" x14ac:dyDescent="0.25">
      <c r="A59" s="5" t="s">
        <v>61</v>
      </c>
      <c r="B59" s="2">
        <v>56</v>
      </c>
      <c r="D59" s="20">
        <v>1208484.9000000001</v>
      </c>
      <c r="E59" s="20">
        <v>460938.44999999995</v>
      </c>
      <c r="F59" s="6"/>
      <c r="G59" s="21">
        <v>-8.0343868176052768E-2</v>
      </c>
      <c r="H59" s="21">
        <v>8.177415406755606E-2</v>
      </c>
    </row>
    <row r="60" spans="1:8" x14ac:dyDescent="0.25">
      <c r="A60" s="5" t="s">
        <v>62</v>
      </c>
      <c r="B60" s="2">
        <v>57</v>
      </c>
      <c r="D60" s="20">
        <v>570309.6</v>
      </c>
      <c r="E60" s="20">
        <v>304533.95</v>
      </c>
      <c r="F60" s="6"/>
      <c r="G60" s="21">
        <v>-0.14845369229370287</v>
      </c>
      <c r="H60" s="21">
        <v>-0.20557079309891457</v>
      </c>
    </row>
    <row r="61" spans="1:8" x14ac:dyDescent="0.25">
      <c r="A61" s="5" t="s">
        <v>63</v>
      </c>
      <c r="B61" s="2">
        <v>58</v>
      </c>
      <c r="D61" s="20">
        <v>2833658.9</v>
      </c>
      <c r="E61" s="20">
        <v>1031084.96</v>
      </c>
      <c r="F61" s="6"/>
      <c r="G61" s="21">
        <v>-0.10667393792569024</v>
      </c>
      <c r="H61" s="21">
        <v>1.8568386811579352E-3</v>
      </c>
    </row>
    <row r="62" spans="1:8" x14ac:dyDescent="0.25">
      <c r="A62" s="5" t="s">
        <v>64</v>
      </c>
      <c r="B62" s="2">
        <v>59</v>
      </c>
      <c r="D62" s="20">
        <v>2088515.52</v>
      </c>
      <c r="E62" s="20">
        <v>1162137.8999999999</v>
      </c>
      <c r="F62" s="6"/>
      <c r="G62" s="21">
        <v>0.50833566828122501</v>
      </c>
      <c r="H62" s="21">
        <v>0.42137289111393628</v>
      </c>
    </row>
    <row r="63" spans="1:8" x14ac:dyDescent="0.25">
      <c r="A63" s="5" t="s">
        <v>65</v>
      </c>
      <c r="B63" s="2">
        <v>60</v>
      </c>
      <c r="D63" s="20">
        <v>915258.4</v>
      </c>
      <c r="E63" s="20">
        <v>287091.34999999998</v>
      </c>
      <c r="F63" s="6"/>
      <c r="G63" s="21">
        <v>-0.27293231075839008</v>
      </c>
      <c r="H63" s="21">
        <v>-0.6159778236897191</v>
      </c>
    </row>
    <row r="64" spans="1:8" x14ac:dyDescent="0.25">
      <c r="A64" s="5" t="s">
        <v>66</v>
      </c>
      <c r="B64" s="2">
        <v>61</v>
      </c>
      <c r="D64" s="20">
        <v>41297.200000000004</v>
      </c>
      <c r="E64" s="20">
        <v>28701.75</v>
      </c>
      <c r="F64" s="6"/>
      <c r="G64" s="21">
        <v>-0.82008225543098712</v>
      </c>
      <c r="H64" s="21">
        <v>0.84574559073762279</v>
      </c>
    </row>
    <row r="65" spans="1:8" x14ac:dyDescent="0.25">
      <c r="A65" s="5" t="s">
        <v>67</v>
      </c>
      <c r="B65" s="2">
        <v>62</v>
      </c>
      <c r="D65" s="20">
        <v>26806.5</v>
      </c>
      <c r="E65" s="20">
        <v>12516</v>
      </c>
      <c r="F65" s="6"/>
      <c r="G65" s="21">
        <v>-0.13553353348834063</v>
      </c>
      <c r="H65" s="21">
        <v>0.7853220169745383</v>
      </c>
    </row>
    <row r="66" spans="1:8" x14ac:dyDescent="0.25">
      <c r="A66" s="5" t="s">
        <v>68</v>
      </c>
      <c r="B66" s="2">
        <v>63</v>
      </c>
      <c r="D66" s="20">
        <v>6568.8</v>
      </c>
      <c r="E66" s="20">
        <v>6447.7000000000007</v>
      </c>
      <c r="F66" s="6"/>
      <c r="G66" s="21">
        <v>1.7841566533155322</v>
      </c>
      <c r="H66" s="21">
        <v>2.1927209705372621</v>
      </c>
    </row>
    <row r="67" spans="1:8" x14ac:dyDescent="0.25">
      <c r="A67" s="5" t="s">
        <v>69</v>
      </c>
      <c r="B67" s="2">
        <v>64</v>
      </c>
      <c r="D67" s="20">
        <v>3025010.34</v>
      </c>
      <c r="E67" s="20">
        <v>1320528.6499999999</v>
      </c>
      <c r="F67" s="6"/>
      <c r="G67" s="21">
        <v>0.46357819017587754</v>
      </c>
      <c r="H67" s="21">
        <v>0.32699164336978437</v>
      </c>
    </row>
    <row r="68" spans="1:8" x14ac:dyDescent="0.25">
      <c r="A68" s="5" t="s">
        <v>70</v>
      </c>
      <c r="B68" s="2">
        <v>65</v>
      </c>
      <c r="D68" s="20">
        <v>51888.9</v>
      </c>
      <c r="E68" s="20">
        <v>26200.65</v>
      </c>
      <c r="F68" s="6"/>
      <c r="G68" s="21">
        <v>-0.24377180632919149</v>
      </c>
      <c r="H68" s="21">
        <v>-4.7777141766838338E-2</v>
      </c>
    </row>
    <row r="69" spans="1:8" x14ac:dyDescent="0.25">
      <c r="A69" s="5" t="s">
        <v>71</v>
      </c>
      <c r="B69" s="2">
        <v>66</v>
      </c>
      <c r="D69" s="20">
        <v>1250179.7</v>
      </c>
      <c r="E69" s="20">
        <v>526991.85</v>
      </c>
      <c r="F69" s="6"/>
      <c r="G69" s="21">
        <v>0.14501541564542175</v>
      </c>
      <c r="H69" s="21">
        <v>0.32294819673974851</v>
      </c>
    </row>
    <row r="70" spans="1:8" x14ac:dyDescent="0.25">
      <c r="A70" s="5" t="s">
        <v>72</v>
      </c>
      <c r="B70" s="2">
        <v>67</v>
      </c>
      <c r="D70" s="20">
        <v>30104.300000000003</v>
      </c>
      <c r="E70" s="20">
        <v>16530.5</v>
      </c>
      <c r="F70" s="6"/>
      <c r="G70" s="21">
        <v>0.35510829865021698</v>
      </c>
      <c r="H70" s="21">
        <v>0.2588288600442441</v>
      </c>
    </row>
    <row r="71" spans="1:8" x14ac:dyDescent="0.25">
      <c r="D71" s="20"/>
      <c r="E71" s="20"/>
      <c r="G71" s="21"/>
      <c r="H71" s="21"/>
    </row>
    <row r="72" spans="1:8" x14ac:dyDescent="0.25">
      <c r="A72" s="2" t="s">
        <v>73</v>
      </c>
      <c r="D72" s="20">
        <v>114551961.76000004</v>
      </c>
      <c r="E72" s="20">
        <v>52234339.780000009</v>
      </c>
      <c r="G72" s="21">
        <v>7.4119813735864071E-2</v>
      </c>
      <c r="H72" s="21">
        <v>0.12941134403317101</v>
      </c>
    </row>
    <row r="74" spans="1:8" x14ac:dyDescent="0.25">
      <c r="A74" s="9" t="s">
        <v>76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2020-06-20T20:43:04+00:00</_EndDate>
    <Subsite xmlns="49dd70ed-5133-4753-9c09-07253e2e7b43"/>
    <StartDate xmlns="http://schemas.microsoft.com/sharepoint/v3">2020-06-20T20:43:04+00:00</StartDate>
    <Page xmlns="49dd70ed-5133-4753-9c09-07253e2e7b4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6B750D-EDED-43F7-A2A8-8385D1D0E823}"/>
</file>

<file path=customXml/itemProps2.xml><?xml version="1.0" encoding="utf-8"?>
<ds:datastoreItem xmlns:ds="http://schemas.openxmlformats.org/officeDocument/2006/customXml" ds:itemID="{31B05FBE-5D55-4AAD-9319-53CDE227406A}"/>
</file>

<file path=customXml/itemProps3.xml><?xml version="1.0" encoding="utf-8"?>
<ds:datastoreItem xmlns:ds="http://schemas.openxmlformats.org/officeDocument/2006/customXml" ds:itemID="{04FC0A86-D2C2-4CFC-A003-01BBCCCB0A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October 2016</vt:lpstr>
      <vt:lpstr>Week of Oct 3rd</vt:lpstr>
      <vt:lpstr>Week of Oct 10th</vt:lpstr>
      <vt:lpstr>Week of Oct 17th</vt:lpstr>
      <vt:lpstr>Week of Oct 24th</vt:lpstr>
      <vt:lpstr>Week of October 31st</vt:lpstr>
      <vt:lpstr>October 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Thaddeus Parker</dc:creator>
  <cp:lastModifiedBy>Thaddeus Parker</cp:lastModifiedBy>
  <dcterms:created xsi:type="dcterms:W3CDTF">2016-07-06T18:55:21Z</dcterms:created>
  <dcterms:modified xsi:type="dcterms:W3CDTF">2016-11-08T13:08:22Z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