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ugust 2014" sheetId="1" r:id="rId1"/>
    <sheet name="Week of August 4th" sheetId="2" r:id="rId2"/>
    <sheet name="Week of August 11th" sheetId="3" r:id="rId3"/>
    <sheet name="Week of August 18th" sheetId="4" r:id="rId4"/>
    <sheet name="Week of August 25th" sheetId="5" r:id="rId5"/>
    <sheet name="August 2013" sheetId="6" r:id="rId6"/>
  </sheets>
  <definedNames/>
  <calcPr fullCalcOnLoad="1"/>
</workbook>
</file>

<file path=xl/sharedStrings.xml><?xml version="1.0" encoding="utf-8"?>
<sst xmlns="http://schemas.openxmlformats.org/spreadsheetml/2006/main" count="459" uniqueCount="82">
  <si>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</si>
  <si>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</si>
  <si>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</si>
  <si>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</si>
  <si>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</si>
  <si>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</si>
  <si>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</si>
  <si>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</si>
  <si>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</si>
  <si>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</si>
  <si>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</si>
  <si>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</si>
  <si>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</si>
  <si>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</si>
  <si>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</si>
  <si>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</si>
  <si>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</si>
  <si>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</si>
  <si>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</si>
  <si>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</si>
  <si>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</si>
  <si>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</si>
  <si>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</si>
  <si>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</si>
  <si>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</si>
  <si>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</si>
  <si>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</si>
  <si>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</si>
  <si>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</si>
  <si>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</si>
  <si>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</si>
  <si>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</si>
  <si>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</si>
  <si>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</si>
  <si>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</si>
  <si>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</si>
  <si>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</si>
  <si>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</si>
  <si>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</si>
  <si>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</si>
  <si>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</si>
  <si>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</si>
  <si>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</si>
  <si>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</si>
  <si>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</si>
  <si>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</si>
  <si>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</si>
  <si>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</si>
  <si>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</si>
  <si>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</si>
  <si>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</si>
  <si>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</si>
  <si>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</si>
  <si>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</si>
  <si>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</si>
  <si>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</si>
  <si>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</si>
  <si>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</si>
  <si>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</si>
  <si>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</si>
  <si>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</si>
  <si>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</si>
  <si>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</si>
  <si>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</si>
  <si>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</si>
  <si>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</si>
  <si>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</si>
  <si>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</si>
  <si>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</si>
  <si>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</si>
  <si>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</si>
  <si>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</si>
  <si>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</si>
  <si>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</si>
  <si>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</si>
  <si>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</si>
  <si>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</si>
  <si>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August 1-31</t>
  </si>
  <si>
    <t>Week of 08/04/2014</t>
  </si>
  <si>
    <t>Week of 08/11/2014</t>
  </si>
  <si>
    <t>Week of 08/18/2014</t>
  </si>
  <si>
    <t>Week of 08/25/2014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</si>
</sst>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22" applyFont="1" applyBorder="1" applyAlignment="1">
      <alignment horizontal="left"/>
    </xf>
    <xf numFmtId="9" fontId="2" fillId="0" borderId="10" xfId="722" applyFont="1" applyBorder="1" applyAlignment="1">
      <alignment horizontal="center"/>
    </xf>
    <xf numFmtId="9" fontId="2" fillId="0" borderId="0" xfId="722" applyFont="1" applyBorder="1" applyAlignment="1">
      <alignment horizontal="center"/>
    </xf>
    <xf numFmtId="9" fontId="0" fillId="0" borderId="0" xfId="722" applyFont="1" applyAlignment="1">
      <alignment/>
    </xf>
    <xf numFmtId="9" fontId="0" fillId="0" borderId="0" xfId="722" applyFont="1" applyBorder="1" applyAlignment="1">
      <alignment horizontal="center"/>
    </xf>
    <xf numFmtId="9" fontId="0" fillId="0" borderId="11" xfId="722" applyFont="1" applyBorder="1" applyAlignment="1">
      <alignment/>
    </xf>
    <xf numFmtId="9" fontId="0" fillId="0" borderId="0" xfId="722" applyFont="1" applyBorder="1" applyAlignment="1">
      <alignment/>
    </xf>
    <xf numFmtId="9" fontId="2" fillId="0" borderId="0" xfId="722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8" applyNumberFormat="1" applyFont="1" applyBorder="1" applyAlignment="1">
      <alignment/>
    </xf>
    <xf numFmtId="0" fontId="19" fillId="0" borderId="0" xfId="669" applyNumberFormat="1">
      <alignment/>
      <protection/>
    </xf>
    <xf numFmtId="0" fontId="19" fillId="0" borderId="0" xfId="673" applyNumberFormat="1">
      <alignment/>
      <protection/>
    </xf>
    <xf numFmtId="0" fontId="19" fillId="0" borderId="0" xfId="673" applyAlignment="1">
      <alignment horizontal="left"/>
      <protection/>
    </xf>
    <xf numFmtId="0" fontId="19" fillId="0" borderId="0" xfId="678" applyNumberFormat="1">
      <alignment/>
      <protection/>
    </xf>
    <xf numFmtId="0" fontId="19" fillId="0" borderId="0" xfId="678" applyAlignment="1">
      <alignment horizontal="left"/>
      <protection/>
    </xf>
    <xf numFmtId="0" fontId="19" fillId="0" borderId="0" xfId="680" applyAlignment="1">
      <alignment horizontal="left"/>
      <protection/>
    </xf>
    <xf numFmtId="0" fontId="19" fillId="0" borderId="0" xfId="678">
      <alignment/>
      <protection/>
    </xf>
    <xf numFmtId="0" fontId="19" fillId="0" borderId="0" xfId="669">
      <alignment/>
      <protection/>
    </xf>
    <xf numFmtId="0" fontId="19" fillId="0" borderId="0" xfId="680">
      <alignment/>
      <protection/>
    </xf>
    <xf numFmtId="0" fontId="19" fillId="0" borderId="0" xfId="659">
      <alignment/>
      <protection/>
    </xf>
  </cellXfs>
  <cellStyles count="734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10" xfId="658"/>
    <cellStyle name="Normal 10 2" xfId="659"/>
    <cellStyle name="Normal 2" xfId="660"/>
    <cellStyle name="Normal 2 2" xfId="661"/>
    <cellStyle name="Normal 2 2 2" xfId="662"/>
    <cellStyle name="Normal 2 3" xfId="663"/>
    <cellStyle name="Normal 2 4" xfId="664"/>
    <cellStyle name="Normal 3" xfId="665"/>
    <cellStyle name="Normal 3 2" xfId="666"/>
    <cellStyle name="Normal 3 3" xfId="667"/>
    <cellStyle name="Normal 3 4" xfId="668"/>
    <cellStyle name="Normal 3 5" xfId="669"/>
    <cellStyle name="Normal 4" xfId="670"/>
    <cellStyle name="Normal 4 2" xfId="671"/>
    <cellStyle name="Normal 4 3" xfId="672"/>
    <cellStyle name="Normal 4 4" xfId="673"/>
    <cellStyle name="Normal 5" xfId="674"/>
    <cellStyle name="Normal 5 2" xfId="675"/>
    <cellStyle name="Normal 6" xfId="676"/>
    <cellStyle name="Normal 7" xfId="677"/>
    <cellStyle name="Normal 7 2" xfId="678"/>
    <cellStyle name="Normal 8" xfId="679"/>
    <cellStyle name="Normal 8 2" xfId="680"/>
    <cellStyle name="Normal 9" xfId="681"/>
    <cellStyle name="Note" xfId="682"/>
    <cellStyle name="Note 10" xfId="683"/>
    <cellStyle name="Note 10 2" xfId="684"/>
    <cellStyle name="Note 11" xfId="685"/>
    <cellStyle name="Note 12" xfId="686"/>
    <cellStyle name="Note 2" xfId="687"/>
    <cellStyle name="Note 2 2" xfId="688"/>
    <cellStyle name="Note 2 2 2" xfId="689"/>
    <cellStyle name="Note 2 3" xfId="690"/>
    <cellStyle name="Note 2 4" xfId="691"/>
    <cellStyle name="Note 3" xfId="692"/>
    <cellStyle name="Note 3 2" xfId="693"/>
    <cellStyle name="Note 3 3" xfId="694"/>
    <cellStyle name="Note 4" xfId="695"/>
    <cellStyle name="Note 4 2" xfId="696"/>
    <cellStyle name="Note 4 3" xfId="697"/>
    <cellStyle name="Note 5" xfId="698"/>
    <cellStyle name="Note 5 2" xfId="699"/>
    <cellStyle name="Note 5 3" xfId="700"/>
    <cellStyle name="Note 6" xfId="701"/>
    <cellStyle name="Note 6 2" xfId="702"/>
    <cellStyle name="Note 6 3" xfId="703"/>
    <cellStyle name="Note 7" xfId="704"/>
    <cellStyle name="Note 7 2" xfId="705"/>
    <cellStyle name="Note 8" xfId="706"/>
    <cellStyle name="Note 8 2" xfId="707"/>
    <cellStyle name="Note 9" xfId="708"/>
    <cellStyle name="Note 9 2" xfId="709"/>
    <cellStyle name="Output" xfId="710"/>
    <cellStyle name="Output 10" xfId="711"/>
    <cellStyle name="Output 11" xfId="712"/>
    <cellStyle name="Output 12" xfId="713"/>
    <cellStyle name="Output 2" xfId="714"/>
    <cellStyle name="Output 3" xfId="715"/>
    <cellStyle name="Output 4" xfId="716"/>
    <cellStyle name="Output 5" xfId="717"/>
    <cellStyle name="Output 6" xfId="718"/>
    <cellStyle name="Output 7" xfId="719"/>
    <cellStyle name="Output 8" xfId="720"/>
    <cellStyle name="Output 9" xfId="721"/>
    <cellStyle name="Percent" xfId="722"/>
    <cellStyle name="Title" xfId="723"/>
    <cellStyle name="Total" xfId="724"/>
    <cellStyle name="Total 10" xfId="725"/>
    <cellStyle name="Total 11" xfId="726"/>
    <cellStyle name="Total 12" xfId="727"/>
    <cellStyle name="Total 2" xfId="728"/>
    <cellStyle name="Total 3" xfId="729"/>
    <cellStyle name="Total 4" xfId="730"/>
    <cellStyle name="Total 5" xfId="731"/>
    <cellStyle name="Total 6" xfId="732"/>
    <cellStyle name="Total 7" xfId="733"/>
    <cellStyle name="Total 8" xfId="734"/>
    <cellStyle name="Total 9" xfId="735"/>
    <cellStyle name="Warning Text" xfId="736"/>
    <cellStyle name="Warning Text 10" xfId="737"/>
    <cellStyle name="Warning Text 11" xfId="738"/>
    <cellStyle name="Warning Text 12" xfId="739"/>
    <cellStyle name="Warning Text 2" xfId="740"/>
    <cellStyle name="Warning Text 3" xfId="741"/>
    <cellStyle name="Warning Text 4" xfId="742"/>
    <cellStyle name="Warning Text 5" xfId="743"/>
    <cellStyle name="Warning Text 6" xfId="744"/>
    <cellStyle name="Warning Text 7" xfId="745"/>
    <cellStyle name="Warning Text 8" xfId="746"/>
    <cellStyle name="Warning Text 9" xfId="7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7">
        <f>SUM('Week of August 4th:Week of August 25th'!D3)</f>
        <v>795359.49</v>
      </c>
      <c r="E4" s="17">
        <f>SUM('Week of August 4th:Week of August 25th'!E3)</f>
        <v>352075.72000000003</v>
      </c>
      <c r="F4" s="4"/>
      <c r="G4" s="12">
        <f>(D4/'August 2013'!D4)-1</f>
        <v>0.5727977672964955</v>
      </c>
      <c r="H4" s="12">
        <f>(E4/'August 2013'!E4)-1</f>
        <v>-0.2934963692018383</v>
      </c>
    </row>
    <row r="5" spans="1:8" ht="12.75">
      <c r="A5" s="1" t="s">
        <v>3</v>
      </c>
      <c r="B5">
        <v>2</v>
      </c>
      <c r="D5" s="17">
        <f>SUM('Week of August 4th:Week of August 25th'!D4)</f>
        <v>30325.4</v>
      </c>
      <c r="E5" s="17">
        <f>SUM('Week of August 4th:Week of August 25th'!E4)</f>
        <v>20157.199999999997</v>
      </c>
      <c r="F5" s="4"/>
      <c r="G5" s="12">
        <f>(D5/'August 2013'!D5)-1</f>
        <v>0.33899981455152384</v>
      </c>
      <c r="H5" s="12">
        <f>(E5/'August 2013'!E5)-1</f>
        <v>-0.06635324633217166</v>
      </c>
    </row>
    <row r="6" spans="1:8" ht="12.75">
      <c r="A6" s="1" t="s">
        <v>4</v>
      </c>
      <c r="B6">
        <v>3</v>
      </c>
      <c r="D6" s="17">
        <f>SUM('Week of August 4th:Week of August 25th'!D5)</f>
        <v>868804.3</v>
      </c>
      <c r="E6" s="17">
        <f>SUM('Week of August 4th:Week of August 25th'!E5)</f>
        <v>385043.75</v>
      </c>
      <c r="F6" s="4"/>
      <c r="G6" s="12">
        <f>(D6/'August 2013'!D6)-1</f>
        <v>0.3655469095970141</v>
      </c>
      <c r="H6" s="12">
        <f>(E6/'August 2013'!E6)-1</f>
        <v>-0.2781895639382489</v>
      </c>
    </row>
    <row r="7" spans="1:8" ht="12.75">
      <c r="A7" s="1" t="s">
        <v>5</v>
      </c>
      <c r="B7">
        <v>4</v>
      </c>
      <c r="D7" s="17">
        <f>SUM('Week of August 4th:Week of August 25th'!D6)</f>
        <v>18569.6</v>
      </c>
      <c r="E7" s="17">
        <f>SUM('Week of August 4th:Week of August 25th'!E6)</f>
        <v>14200.900000000001</v>
      </c>
      <c r="F7" s="4"/>
      <c r="G7" s="12">
        <f>(D7/'August 2013'!D7)-1</f>
        <v>-0.3478218113875504</v>
      </c>
      <c r="H7" s="12">
        <f>(E7/'August 2013'!E7)-1</f>
        <v>-0.48739782446653945</v>
      </c>
    </row>
    <row r="8" spans="1:8" ht="12.75">
      <c r="A8" s="1" t="s">
        <v>6</v>
      </c>
      <c r="B8">
        <v>5</v>
      </c>
      <c r="D8" s="17">
        <f>SUM('Week of August 4th:Week of August 25th'!D7)</f>
        <v>1848211.4</v>
      </c>
      <c r="E8" s="17">
        <f>SUM('Week of August 4th:Week of August 25th'!E7)</f>
        <v>832950.65</v>
      </c>
      <c r="F8" s="4"/>
      <c r="G8" s="12">
        <f>(D8/'August 2013'!D8)-1</f>
        <v>0.10234499159453714</v>
      </c>
      <c r="H8" s="12">
        <f>(E8/'August 2013'!E8)-1</f>
        <v>-0.3573135302158853</v>
      </c>
    </row>
    <row r="9" spans="1:8" ht="12.75">
      <c r="A9" s="1" t="s">
        <v>7</v>
      </c>
      <c r="B9">
        <v>6</v>
      </c>
      <c r="D9" s="17">
        <f>SUM('Week of August 4th:Week of August 25th'!D8)</f>
        <v>9171198.16</v>
      </c>
      <c r="E9" s="17">
        <f>SUM('Week of August 4th:Week of August 25th'!E8)</f>
        <v>3314828.65</v>
      </c>
      <c r="F9" s="4"/>
      <c r="G9" s="12">
        <f>(D9/'August 2013'!D9)-1</f>
        <v>0.22870689622106122</v>
      </c>
      <c r="H9" s="12">
        <f>(E9/'August 2013'!E9)-1</f>
        <v>-0.502005062056464</v>
      </c>
    </row>
    <row r="10" spans="1:8" ht="12.75">
      <c r="A10" s="1" t="s">
        <v>8</v>
      </c>
      <c r="B10">
        <v>7</v>
      </c>
      <c r="D10" s="17">
        <f>SUM('Week of August 4th:Week of August 25th'!D9)</f>
        <v>11325.3</v>
      </c>
      <c r="E10" s="17">
        <f>SUM('Week of August 4th:Week of August 25th'!E9)</f>
        <v>8210.3</v>
      </c>
      <c r="F10" s="4"/>
      <c r="G10" s="12">
        <f>(D10/'August 2013'!D10)-1</f>
        <v>0.24717671998458268</v>
      </c>
      <c r="H10" s="12">
        <f>(E10/'August 2013'!E10)-1</f>
        <v>0.9389981815176061</v>
      </c>
    </row>
    <row r="11" spans="1:8" ht="12.75">
      <c r="A11" s="1" t="s">
        <v>9</v>
      </c>
      <c r="B11">
        <v>8</v>
      </c>
      <c r="D11" s="17">
        <f>SUM('Week of August 4th:Week of August 25th'!D10)</f>
        <v>887368.2999999999</v>
      </c>
      <c r="E11" s="17">
        <f>SUM('Week of August 4th:Week of August 25th'!E10)</f>
        <v>293914.6</v>
      </c>
      <c r="F11" s="4"/>
      <c r="G11" s="12">
        <f>(D11/'August 2013'!D11)-1</f>
        <v>0.14755603151533703</v>
      </c>
      <c r="H11" s="12">
        <f>(E11/'August 2013'!E11)-1</f>
        <v>-0.44603433342194965</v>
      </c>
    </row>
    <row r="12" spans="1:8" ht="12.75">
      <c r="A12" s="1" t="s">
        <v>10</v>
      </c>
      <c r="B12">
        <v>9</v>
      </c>
      <c r="D12" s="17">
        <f>SUM('Week of August 4th:Week of August 25th'!D11)</f>
        <v>317620.8</v>
      </c>
      <c r="E12" s="17">
        <f>SUM('Week of August 4th:Week of August 25th'!E11)</f>
        <v>130686.84999999999</v>
      </c>
      <c r="F12" s="4"/>
      <c r="G12" s="12">
        <f>(D12/'August 2013'!D12)-1</f>
        <v>0.1178121878244931</v>
      </c>
      <c r="H12" s="12">
        <f>(E12/'August 2013'!E12)-1</f>
        <v>-0.5348839237111528</v>
      </c>
    </row>
    <row r="13" spans="1:8" ht="12.75">
      <c r="A13" s="1" t="s">
        <v>11</v>
      </c>
      <c r="B13">
        <v>10</v>
      </c>
      <c r="D13" s="17">
        <f>SUM('Week of August 4th:Week of August 25th'!D12)</f>
        <v>673012.21</v>
      </c>
      <c r="E13" s="17">
        <f>SUM('Week of August 4th:Week of August 25th'!E12)</f>
        <v>299654.25</v>
      </c>
      <c r="F13" s="4"/>
      <c r="G13" s="12">
        <f>(D13/'August 2013'!D13)-1</f>
        <v>0.30558694554687693</v>
      </c>
      <c r="H13" s="12">
        <f>(E13/'August 2013'!E13)-1</f>
        <v>-0.14598430930519046</v>
      </c>
    </row>
    <row r="14" spans="1:8" ht="12.75">
      <c r="A14" s="1" t="s">
        <v>12</v>
      </c>
      <c r="B14">
        <v>11</v>
      </c>
      <c r="D14" s="17">
        <f>SUM('Week of August 4th:Week of August 25th'!D13)</f>
        <v>4251557.1</v>
      </c>
      <c r="E14" s="17">
        <f>SUM('Week of August 4th:Week of August 25th'!E13)</f>
        <v>1400980.7000000002</v>
      </c>
      <c r="F14" s="4"/>
      <c r="G14" s="12">
        <f>(D14/'August 2013'!D14)-1</f>
        <v>0.6418271384878136</v>
      </c>
      <c r="H14" s="12">
        <f>(E14/'August 2013'!E14)-1</f>
        <v>-0.07005354600570213</v>
      </c>
    </row>
    <row r="15" spans="1:8" ht="12.75">
      <c r="A15" s="1" t="s">
        <v>13</v>
      </c>
      <c r="B15">
        <v>12</v>
      </c>
      <c r="D15" s="17">
        <f>SUM('Week of August 4th:Week of August 25th'!D14)</f>
        <v>148079.4</v>
      </c>
      <c r="E15" s="17">
        <f>SUM('Week of August 4th:Week of August 25th'!E14)</f>
        <v>82387.9</v>
      </c>
      <c r="F15" s="4"/>
      <c r="G15" s="12">
        <f>(D15/'August 2013'!D15)-1</f>
        <v>0.02766118689518482</v>
      </c>
      <c r="H15" s="12">
        <f>(E15/'August 2013'!E15)-1</f>
        <v>-0.13337972115763386</v>
      </c>
    </row>
    <row r="16" spans="1:8" ht="12.75">
      <c r="A16" s="1" t="s">
        <v>14</v>
      </c>
      <c r="B16">
        <v>13</v>
      </c>
      <c r="D16" s="17">
        <f>SUM('Week of August 4th:Week of August 25th'!D15)</f>
        <v>13675966.799999999</v>
      </c>
      <c r="E16" s="17">
        <f>SUM('Week of August 4th:Week of August 25th'!E15)</f>
        <v>8399637.350000001</v>
      </c>
      <c r="F16" s="4"/>
      <c r="G16" s="12">
        <f>(D16/'August 2013'!D16)-1</f>
        <v>-0.00888913448180395</v>
      </c>
      <c r="H16" s="12">
        <f>(E16/'August 2013'!E16)-1</f>
        <v>-0.0889537686658517</v>
      </c>
    </row>
    <row r="17" spans="1:8" ht="12.75">
      <c r="A17" s="1" t="s">
        <v>15</v>
      </c>
      <c r="B17">
        <v>14</v>
      </c>
      <c r="D17" s="17">
        <f>SUM('Week of August 4th:Week of August 25th'!D16)</f>
        <v>36963.5</v>
      </c>
      <c r="E17" s="17">
        <f>SUM('Week of August 4th:Week of August 25th'!E16)</f>
        <v>20115.9</v>
      </c>
      <c r="F17" s="4"/>
      <c r="G17" s="12">
        <f>(D17/'August 2013'!D17)-1</f>
        <v>-0.4302211029141215</v>
      </c>
      <c r="H17" s="12">
        <f>(E17/'August 2013'!E17)-1</f>
        <v>-0.30738361793663604</v>
      </c>
    </row>
    <row r="18" spans="1:8" ht="12.75">
      <c r="A18" s="1" t="s">
        <v>16</v>
      </c>
      <c r="B18">
        <v>15</v>
      </c>
      <c r="D18" s="17">
        <f>SUM('Week of August 4th:Week of August 25th'!D17)</f>
        <v>20806.8</v>
      </c>
      <c r="E18" s="17">
        <f>SUM('Week of August 4th:Week of August 25th'!E17)</f>
        <v>12912.35</v>
      </c>
      <c r="F18" s="4"/>
      <c r="G18" s="12">
        <f>(D18/'August 2013'!D18)-1</f>
        <v>-0.8643812114126064</v>
      </c>
      <c r="H18" s="12">
        <f>(E18/'August 2013'!E18)-1</f>
        <v>-0.8965965557143829</v>
      </c>
    </row>
    <row r="19" spans="1:8" ht="12.75">
      <c r="A19" s="1" t="s">
        <v>17</v>
      </c>
      <c r="B19">
        <v>16</v>
      </c>
      <c r="D19" s="17">
        <f>SUM('Week of August 4th:Week of August 25th'!D18)</f>
        <v>3119342.0999999996</v>
      </c>
      <c r="E19" s="17">
        <f>SUM('Week of August 4th:Week of August 25th'!E18)</f>
        <v>4541499.550000001</v>
      </c>
      <c r="F19" s="4"/>
      <c r="G19" s="12">
        <f>(D19/'August 2013'!D19)-1</f>
        <v>-0.16295300334221252</v>
      </c>
      <c r="H19" s="12">
        <f>(E19/'August 2013'!E19)-1</f>
        <v>1.8149673405801843</v>
      </c>
    </row>
    <row r="20" spans="1:8" ht="12.75">
      <c r="A20" s="1" t="s">
        <v>18</v>
      </c>
      <c r="B20">
        <v>17</v>
      </c>
      <c r="D20" s="17">
        <f>SUM('Week of August 4th:Week of August 25th'!D19)</f>
        <v>614776.3999999999</v>
      </c>
      <c r="E20" s="17">
        <f>SUM('Week of August 4th:Week of August 25th'!E19)</f>
        <v>395670.8</v>
      </c>
      <c r="F20" s="4"/>
      <c r="G20" s="12">
        <f>(D20/'August 2013'!D20)-1</f>
        <v>-0.32719401665598</v>
      </c>
      <c r="H20" s="12">
        <f>(E20/'August 2013'!E20)-1</f>
        <v>-0.4461834506786958</v>
      </c>
    </row>
    <row r="21" spans="1:8" ht="12.75">
      <c r="A21" s="1" t="s">
        <v>19</v>
      </c>
      <c r="B21">
        <v>18</v>
      </c>
      <c r="D21" s="17">
        <f>SUM('Week of August 4th:Week of August 25th'!D20)</f>
        <v>568808.8999999999</v>
      </c>
      <c r="E21" s="17">
        <f>SUM('Week of August 4th:Week of August 25th'!E20)</f>
        <v>147398.65</v>
      </c>
      <c r="F21" s="4"/>
      <c r="G21" s="12">
        <f>(D21/'August 2013'!D21)-1</f>
        <v>0.3133925382091265</v>
      </c>
      <c r="H21" s="12">
        <f>(E21/'August 2013'!E21)-1</f>
        <v>-0.4338514241993475</v>
      </c>
    </row>
    <row r="22" spans="1:8" ht="12.75">
      <c r="A22" s="1" t="s">
        <v>20</v>
      </c>
      <c r="B22">
        <v>19</v>
      </c>
      <c r="D22" s="17">
        <f>SUM('Week of August 4th:Week of August 25th'!D21)</f>
        <v>127246</v>
      </c>
      <c r="E22" s="17">
        <f>SUM('Week of August 4th:Week of August 25th'!E21)</f>
        <v>37566.899999999994</v>
      </c>
      <c r="F22" s="4"/>
      <c r="G22" s="12">
        <f>(D22/'August 2013'!D22)-1</f>
        <v>0.2457937840523592</v>
      </c>
      <c r="H22" s="12">
        <f>(E22/'August 2013'!E22)-1</f>
        <v>0.1040207362606842</v>
      </c>
    </row>
    <row r="23" spans="1:8" ht="12.75">
      <c r="A23" s="1" t="s">
        <v>21</v>
      </c>
      <c r="B23">
        <v>20</v>
      </c>
      <c r="D23" s="17">
        <f>SUM('Week of August 4th:Week of August 25th'!D22)</f>
        <v>52981.69</v>
      </c>
      <c r="E23" s="17">
        <f>SUM('Week of August 4th:Week of August 25th'!E22)</f>
        <v>14090.300000000001</v>
      </c>
      <c r="F23" s="4"/>
      <c r="G23" s="12">
        <f>(D23/'August 2013'!D23)-1</f>
        <v>1.275410842858646</v>
      </c>
      <c r="H23" s="12">
        <f>(E23/'August 2013'!E23)-1</f>
        <v>-0.34817525339205335</v>
      </c>
    </row>
    <row r="24" spans="1:8" ht="12.75">
      <c r="A24" s="1" t="s">
        <v>22</v>
      </c>
      <c r="B24">
        <v>21</v>
      </c>
      <c r="D24" s="17">
        <f>SUM('Week of August 4th:Week of August 25th'!D23)</f>
        <v>14219.099999999999</v>
      </c>
      <c r="E24" s="17">
        <f>SUM('Week of August 4th:Week of August 25th'!E23)</f>
        <v>10022.599999999999</v>
      </c>
      <c r="F24" s="4"/>
      <c r="G24" s="12">
        <f>(D24/'August 2013'!D24)-1</f>
        <v>-0.2644880963157419</v>
      </c>
      <c r="H24" s="12">
        <f>(E24/'August 2013'!E24)-1</f>
        <v>-0.6513290068063657</v>
      </c>
    </row>
    <row r="25" spans="1:8" ht="12.75">
      <c r="A25" s="1" t="s">
        <v>23</v>
      </c>
      <c r="B25">
        <v>22</v>
      </c>
      <c r="D25" s="17">
        <f>SUM('Week of August 4th:Week of August 25th'!D24)</f>
        <v>21293.299999999996</v>
      </c>
      <c r="E25" s="17">
        <f>SUM('Week of August 4th:Week of August 25th'!E24)</f>
        <v>5527.900000000001</v>
      </c>
      <c r="F25" s="4"/>
      <c r="G25" s="12">
        <f>(D25/'August 2013'!D25)-1</f>
        <v>0.16398492356553818</v>
      </c>
      <c r="H25" s="12">
        <f>(E25/'August 2013'!E25)-1</f>
        <v>0.278141943837501</v>
      </c>
    </row>
    <row r="26" spans="1:8" ht="12.75">
      <c r="A26" s="1" t="s">
        <v>24</v>
      </c>
      <c r="B26">
        <v>23</v>
      </c>
      <c r="D26" s="17">
        <f>SUM('Week of August 4th:Week of August 25th'!D25)</f>
        <v>76715.8</v>
      </c>
      <c r="E26" s="17">
        <f>SUM('Week of August 4th:Week of August 25th'!E25)</f>
        <v>30364.600000000002</v>
      </c>
      <c r="F26" s="4"/>
      <c r="G26" s="12">
        <f>(D26/'August 2013'!D26)-1</f>
        <v>0.49673595367512524</v>
      </c>
      <c r="H26" s="12">
        <f>(E26/'August 2013'!E26)-1</f>
        <v>0.20140696837090788</v>
      </c>
    </row>
    <row r="27" spans="1:8" ht="12.75">
      <c r="A27" s="1" t="s">
        <v>25</v>
      </c>
      <c r="B27">
        <v>24</v>
      </c>
      <c r="D27" s="17">
        <f>SUM('Week of August 4th:Week of August 25th'!D26)</f>
        <v>13850.9</v>
      </c>
      <c r="E27" s="17">
        <f>SUM('Week of August 4th:Week of August 25th'!E26)</f>
        <v>3734.1499999999996</v>
      </c>
      <c r="F27" s="4"/>
      <c r="G27" s="12">
        <f>(D27/'August 2013'!D27)-1</f>
        <v>1.0433727474570142</v>
      </c>
      <c r="H27" s="12">
        <f>(E27/'August 2013'!E27)-1</f>
        <v>0.40993788819875765</v>
      </c>
    </row>
    <row r="28" spans="1:8" ht="12.75">
      <c r="A28" s="1" t="s">
        <v>26</v>
      </c>
      <c r="B28">
        <v>25</v>
      </c>
      <c r="D28" s="17">
        <f>SUM('Week of August 4th:Week of August 25th'!D27)</f>
        <v>34337.100000000006</v>
      </c>
      <c r="E28" s="17">
        <f>SUM('Week of August 4th:Week of August 25th'!E27)</f>
        <v>24675</v>
      </c>
      <c r="F28" s="4"/>
      <c r="G28" s="12">
        <f>(D28/'August 2013'!D28)-1</f>
        <v>-0.3065047431891761</v>
      </c>
      <c r="H28" s="12">
        <f>(E28/'August 2013'!E28)-1</f>
        <v>1.1814468717123585</v>
      </c>
    </row>
    <row r="29" spans="1:8" ht="12.75">
      <c r="A29" s="1" t="s">
        <v>27</v>
      </c>
      <c r="B29">
        <v>26</v>
      </c>
      <c r="D29" s="17">
        <f>SUM('Week of August 4th:Week of August 25th'!D28)</f>
        <v>50761.2</v>
      </c>
      <c r="E29" s="17">
        <f>SUM('Week of August 4th:Week of August 25th'!E28)</f>
        <v>20534.15</v>
      </c>
      <c r="F29" s="4"/>
      <c r="G29" s="12">
        <f>(D29/'August 2013'!D29)-1</f>
        <v>0.5276808871655567</v>
      </c>
      <c r="H29" s="12">
        <f>(E29/'August 2013'!E29)-1</f>
        <v>-0.8802223412692209</v>
      </c>
    </row>
    <row r="30" spans="1:8" ht="12.75">
      <c r="A30" s="1" t="s">
        <v>28</v>
      </c>
      <c r="B30">
        <v>27</v>
      </c>
      <c r="D30" s="17">
        <f>SUM('Week of August 4th:Week of August 25th'!D29)</f>
        <v>477473.5</v>
      </c>
      <c r="E30" s="17">
        <f>SUM('Week of August 4th:Week of August 25th'!E29)</f>
        <v>185259.2</v>
      </c>
      <c r="F30" s="4"/>
      <c r="G30" s="12">
        <f>(D30/'August 2013'!D30)-1</f>
        <v>0.03974507302246377</v>
      </c>
      <c r="H30" s="12">
        <f>(E30/'August 2013'!E30)-1</f>
        <v>-0.25194570263643234</v>
      </c>
    </row>
    <row r="31" spans="1:8" ht="12.75">
      <c r="A31" s="1" t="s">
        <v>29</v>
      </c>
      <c r="B31">
        <v>28</v>
      </c>
      <c r="D31" s="17">
        <f>SUM('Week of August 4th:Week of August 25th'!D30)</f>
        <v>255252.7</v>
      </c>
      <c r="E31" s="17">
        <f>SUM('Week of August 4th:Week of August 25th'!E30)</f>
        <v>78115.1</v>
      </c>
      <c r="F31" s="4"/>
      <c r="G31" s="12">
        <f>(D31/'August 2013'!D31)-1</f>
        <v>0.0729384457206077</v>
      </c>
      <c r="H31" s="12">
        <f>(E31/'August 2013'!E31)-1</f>
        <v>-0.08380883572384468</v>
      </c>
    </row>
    <row r="32" spans="1:8" ht="12.75">
      <c r="A32" s="1" t="s">
        <v>30</v>
      </c>
      <c r="B32">
        <v>29</v>
      </c>
      <c r="D32" s="17">
        <f>SUM('Week of August 4th:Week of August 25th'!D31)</f>
        <v>5408398.1</v>
      </c>
      <c r="E32" s="17">
        <f>SUM('Week of August 4th:Week of August 25th'!E31)</f>
        <v>2307486.65</v>
      </c>
      <c r="F32" s="4"/>
      <c r="G32" s="12">
        <f>(D32/'August 2013'!D32)-1</f>
        <v>0.27119329928307545</v>
      </c>
      <c r="H32" s="12">
        <f>(E32/'August 2013'!E32)-1</f>
        <v>-0.39956854814913034</v>
      </c>
    </row>
    <row r="33" spans="1:8" ht="12.75">
      <c r="A33" s="1" t="s">
        <v>31</v>
      </c>
      <c r="B33">
        <v>30</v>
      </c>
      <c r="D33" s="17">
        <f>SUM('Week of August 4th:Week of August 25th'!D32)</f>
        <v>25112.5</v>
      </c>
      <c r="E33" s="17">
        <f>SUM('Week of August 4th:Week of August 25th'!E32)</f>
        <v>11885.500000000002</v>
      </c>
      <c r="F33" s="4"/>
      <c r="G33" s="12">
        <f>(D33/'August 2013'!D33)-1</f>
        <v>2.0775499699751223</v>
      </c>
      <c r="H33" s="12">
        <f>(E33/'August 2013'!E33)-1</f>
        <v>0.8473817554439906</v>
      </c>
    </row>
    <row r="34" spans="1:8" ht="12.75">
      <c r="A34" s="1" t="s">
        <v>32</v>
      </c>
      <c r="B34">
        <v>31</v>
      </c>
      <c r="D34" s="17">
        <f>SUM('Week of August 4th:Week of August 25th'!D33)</f>
        <v>716010.52</v>
      </c>
      <c r="E34" s="17">
        <f>SUM('Week of August 4th:Week of August 25th'!E33)</f>
        <v>237586.65000000002</v>
      </c>
      <c r="F34" s="4"/>
      <c r="G34" s="12">
        <f>(D34/'August 2013'!D34)-1</f>
        <v>-0.2683527889706008</v>
      </c>
      <c r="H34" s="12">
        <f>(E34/'August 2013'!E34)-1</f>
        <v>-0.3622351959653204</v>
      </c>
    </row>
    <row r="35" spans="1:8" ht="12.75">
      <c r="A35" s="1" t="s">
        <v>33</v>
      </c>
      <c r="B35">
        <v>32</v>
      </c>
      <c r="D35" s="17">
        <f>SUM('Week of August 4th:Week of August 25th'!D34)</f>
        <v>73145.1</v>
      </c>
      <c r="E35" s="17">
        <f>SUM('Week of August 4th:Week of August 25th'!E34)</f>
        <v>37957.85</v>
      </c>
      <c r="F35" s="4"/>
      <c r="G35" s="12">
        <f>(D35/'August 2013'!D35)-1</f>
        <v>1.947242240054154</v>
      </c>
      <c r="H35" s="12">
        <f>(E35/'August 2013'!E35)-1</f>
        <v>0.1508324755669217</v>
      </c>
    </row>
    <row r="36" spans="1:8" ht="12.75">
      <c r="A36" s="1" t="s">
        <v>34</v>
      </c>
      <c r="B36">
        <v>33</v>
      </c>
      <c r="D36" s="17">
        <f>SUM('Week of August 4th:Week of August 25th'!D35)</f>
        <v>16264.5</v>
      </c>
      <c r="E36" s="17">
        <f>SUM('Week of August 4th:Week of August 25th'!E35)</f>
        <v>14373.1</v>
      </c>
      <c r="F36" s="4"/>
      <c r="G36" s="12">
        <f>(D36/'August 2013'!D36)-1</f>
        <v>-0.3997985120892745</v>
      </c>
      <c r="H36" s="12">
        <f>(E36/'August 2013'!E36)-1</f>
        <v>-0.26839001621207526</v>
      </c>
    </row>
    <row r="37" spans="1:8" ht="12.75">
      <c r="A37" s="1" t="s">
        <v>35</v>
      </c>
      <c r="B37">
        <v>34</v>
      </c>
      <c r="D37" s="17">
        <f>SUM('Week of August 4th:Week of August 25th'!D36)</f>
        <v>7161</v>
      </c>
      <c r="E37" s="17">
        <f>SUM('Week of August 4th:Week of August 25th'!E36)</f>
        <v>3282.3</v>
      </c>
      <c r="F37" s="4"/>
      <c r="G37" s="12">
        <f>(D37/'August 2013'!D37)-1</f>
        <v>-0.43261231281198</v>
      </c>
      <c r="H37" s="12">
        <f>(E37/'August 2013'!E37)-1</f>
        <v>-0.18938542657100865</v>
      </c>
    </row>
    <row r="38" spans="1:8" ht="12.75">
      <c r="A38" s="1" t="s">
        <v>36</v>
      </c>
      <c r="B38">
        <v>35</v>
      </c>
      <c r="D38" s="17">
        <f>SUM('Week of August 4th:Week of August 25th'!D37)</f>
        <v>1375274.6</v>
      </c>
      <c r="E38" s="17">
        <f>SUM('Week of August 4th:Week of August 25th'!E37)</f>
        <v>664206.2</v>
      </c>
      <c r="F38" s="4"/>
      <c r="G38" s="12">
        <f>(D38/'August 2013'!D38)-1</f>
        <v>0.42589242654452564</v>
      </c>
      <c r="H38" s="12">
        <f>(E38/'August 2013'!E38)-1</f>
        <v>-0.0568701159547631</v>
      </c>
    </row>
    <row r="39" spans="1:8" ht="12.75">
      <c r="A39" s="1" t="s">
        <v>37</v>
      </c>
      <c r="B39">
        <v>36</v>
      </c>
      <c r="D39" s="17">
        <f>SUM('Week of August 4th:Week of August 25th'!D38)</f>
        <v>4663083.6</v>
      </c>
      <c r="E39" s="17">
        <f>SUM('Week of August 4th:Week of August 25th'!E38)</f>
        <v>1703488.15</v>
      </c>
      <c r="F39" s="4"/>
      <c r="G39" s="12">
        <f>(D39/'August 2013'!D39)-1</f>
        <v>0.10110952328491418</v>
      </c>
      <c r="H39" s="12">
        <f>(E39/'August 2013'!E39)-1</f>
        <v>-0.33491577109371184</v>
      </c>
    </row>
    <row r="40" spans="1:8" ht="12.75">
      <c r="A40" s="1" t="s">
        <v>38</v>
      </c>
      <c r="B40">
        <v>37</v>
      </c>
      <c r="D40" s="17">
        <f>SUM('Week of August 4th:Week of August 25th'!D39)</f>
        <v>1492587.6</v>
      </c>
      <c r="E40" s="17">
        <f>SUM('Week of August 4th:Week of August 25th'!E39)</f>
        <v>774292.75</v>
      </c>
      <c r="F40" s="4"/>
      <c r="G40" s="12">
        <f>(D40/'August 2013'!D40)-1</f>
        <v>1.4112836605741914</v>
      </c>
      <c r="H40" s="12">
        <f>(E40/'August 2013'!E40)-1</f>
        <v>0.49706983007721317</v>
      </c>
    </row>
    <row r="41" spans="1:8" ht="12.75">
      <c r="A41" s="1" t="s">
        <v>39</v>
      </c>
      <c r="B41">
        <v>38</v>
      </c>
      <c r="D41" s="17">
        <f>SUM('Week of August 4th:Week of August 25th'!D40)</f>
        <v>53001.93</v>
      </c>
      <c r="E41" s="17">
        <f>SUM('Week of August 4th:Week of August 25th'!E40)</f>
        <v>27278.3</v>
      </c>
      <c r="F41" s="4"/>
      <c r="G41" s="12">
        <f>(D41/'August 2013'!D41)-1</f>
        <v>0.17990779245064603</v>
      </c>
      <c r="H41" s="12">
        <f>(E41/'August 2013'!E41)-1</f>
        <v>0.027514469156636023</v>
      </c>
    </row>
    <row r="42" spans="1:8" ht="12.75">
      <c r="A42" s="1" t="s">
        <v>40</v>
      </c>
      <c r="B42">
        <v>39</v>
      </c>
      <c r="D42" s="17">
        <f>SUM('Week of August 4th:Week of August 25th'!D41)</f>
        <v>3109.4</v>
      </c>
      <c r="E42" s="17">
        <f>SUM('Week of August 4th:Week of August 25th'!E41)</f>
        <v>2789.5</v>
      </c>
      <c r="F42" s="4"/>
      <c r="G42" s="12">
        <f>(D42/'August 2013'!D42)-1</f>
        <v>-0.6240372407955987</v>
      </c>
      <c r="H42" s="12">
        <f>(E42/'August 2013'!E42)-1</f>
        <v>-0.11473953126735525</v>
      </c>
    </row>
    <row r="43" spans="1:8" ht="12.75">
      <c r="A43" s="1" t="s">
        <v>41</v>
      </c>
      <c r="B43">
        <v>40</v>
      </c>
      <c r="D43" s="17">
        <f>SUM('Week of August 4th:Week of August 25th'!D42)</f>
        <v>46512.200000000004</v>
      </c>
      <c r="E43" s="17">
        <f>SUM('Week of August 4th:Week of August 25th'!E42)</f>
        <v>18603.9</v>
      </c>
      <c r="F43" s="4"/>
      <c r="G43" s="12">
        <f>(D43/'August 2013'!D43)-1</f>
        <v>7.676677983807783</v>
      </c>
      <c r="H43" s="12">
        <f>(E43/'August 2013'!E43)-1</f>
        <v>1.7987573715248528</v>
      </c>
    </row>
    <row r="44" spans="1:8" ht="12.75">
      <c r="A44" s="1" t="s">
        <v>42</v>
      </c>
      <c r="B44">
        <v>41</v>
      </c>
      <c r="D44" s="17">
        <f>SUM('Week of August 4th:Week of August 25th'!D43)</f>
        <v>1896456.8</v>
      </c>
      <c r="E44" s="17">
        <f>SUM('Week of August 4th:Week of August 25th'!E43)</f>
        <v>649567.45</v>
      </c>
      <c r="F44" s="4"/>
      <c r="G44" s="12">
        <f>(D44/'August 2013'!D44)-1</f>
        <v>0.14889514389156577</v>
      </c>
      <c r="H44" s="12">
        <f>(E44/'August 2013'!E44)-1</f>
        <v>-0.440243277153784</v>
      </c>
    </row>
    <row r="45" spans="1:8" ht="12.75">
      <c r="A45" s="1" t="s">
        <v>43</v>
      </c>
      <c r="B45">
        <v>42</v>
      </c>
      <c r="D45" s="17">
        <f>SUM('Week of August 4th:Week of August 25th'!D44)</f>
        <v>802568.6</v>
      </c>
      <c r="E45" s="17">
        <f>SUM('Week of August 4th:Week of August 25th'!E44)</f>
        <v>314333.17</v>
      </c>
      <c r="F45" s="4"/>
      <c r="G45" s="12">
        <f>(D45/'August 2013'!D45)-1</f>
        <v>-0.20992071264829093</v>
      </c>
      <c r="H45" s="12">
        <f>(E45/'August 2013'!E45)-1</f>
        <v>-0.4197627018963802</v>
      </c>
    </row>
    <row r="46" spans="1:8" ht="12.75">
      <c r="A46" s="1" t="s">
        <v>44</v>
      </c>
      <c r="B46">
        <v>43</v>
      </c>
      <c r="D46" s="17">
        <f>SUM('Week of August 4th:Week of August 25th'!D45)</f>
        <v>1203941.9</v>
      </c>
      <c r="E46" s="17">
        <f>SUM('Week of August 4th:Week of August 25th'!E45)</f>
        <v>492302.30000000005</v>
      </c>
      <c r="F46" s="4"/>
      <c r="G46" s="12">
        <f>(D46/'August 2013'!D46)-1</f>
        <v>0.1493847988529653</v>
      </c>
      <c r="H46" s="12">
        <f>(E46/'August 2013'!E46)-1</f>
        <v>-0.2511283031183599</v>
      </c>
    </row>
    <row r="47" spans="1:8" ht="12.75">
      <c r="A47" s="1" t="s">
        <v>45</v>
      </c>
      <c r="B47">
        <v>44</v>
      </c>
      <c r="D47" s="17">
        <f>SUM('Week of August 4th:Week of August 25th'!D46)</f>
        <v>1003597.01</v>
      </c>
      <c r="E47" s="17">
        <f>SUM('Week of August 4th:Week of August 25th'!E46)</f>
        <v>550954.09</v>
      </c>
      <c r="F47" s="4"/>
      <c r="G47" s="12">
        <f>(D47/'August 2013'!D47)-1</f>
        <v>-0.03492529784124965</v>
      </c>
      <c r="H47" s="12">
        <f>(E47/'August 2013'!E47)-1</f>
        <v>-0.3753569364461835</v>
      </c>
    </row>
    <row r="48" spans="1:8" ht="12.75">
      <c r="A48" s="1" t="s">
        <v>46</v>
      </c>
      <c r="B48">
        <v>45</v>
      </c>
      <c r="D48" s="17">
        <f>SUM('Week of August 4th:Week of August 25th'!D47)</f>
        <v>341986.4</v>
      </c>
      <c r="E48" s="17">
        <f>SUM('Week of August 4th:Week of August 25th'!E47)</f>
        <v>161391.3</v>
      </c>
      <c r="F48" s="4"/>
      <c r="G48" s="12">
        <f>(D48/'August 2013'!D48)-1</f>
        <v>0.37355051021197094</v>
      </c>
      <c r="H48" s="12">
        <f>(E48/'August 2013'!E48)-1</f>
        <v>-0.20144430590191198</v>
      </c>
    </row>
    <row r="49" spans="1:8" ht="12.75">
      <c r="A49" s="1" t="s">
        <v>47</v>
      </c>
      <c r="B49">
        <v>46</v>
      </c>
      <c r="D49" s="17">
        <f>SUM('Week of August 4th:Week of August 25th'!D48)</f>
        <v>845543.53</v>
      </c>
      <c r="E49" s="17">
        <f>SUM('Week of August 4th:Week of August 25th'!E48)</f>
        <v>418195.4</v>
      </c>
      <c r="F49" s="4"/>
      <c r="G49" s="12">
        <f>(D49/'August 2013'!D49)-1</f>
        <v>-0.3999561788309619</v>
      </c>
      <c r="H49" s="12">
        <f>(E49/'August 2013'!E49)-1</f>
        <v>-0.4379217607247474</v>
      </c>
    </row>
    <row r="50" spans="1:8" ht="12.75">
      <c r="A50" s="1" t="s">
        <v>48</v>
      </c>
      <c r="B50">
        <v>47</v>
      </c>
      <c r="D50" s="17">
        <f>SUM('Week of August 4th:Week of August 25th'!D49)</f>
        <v>128221.80000000002</v>
      </c>
      <c r="E50" s="17">
        <f>SUM('Week of August 4th:Week of August 25th'!E49)</f>
        <v>19292</v>
      </c>
      <c r="F50" s="4"/>
      <c r="G50" s="12">
        <f>(D50/'August 2013'!D50)-1</f>
        <v>1.8871988462175011</v>
      </c>
      <c r="H50" s="12">
        <f>(E50/'August 2013'!E50)-1</f>
        <v>-0.5286229839054508</v>
      </c>
    </row>
    <row r="51" spans="1:8" ht="12.75">
      <c r="A51" s="1" t="s">
        <v>49</v>
      </c>
      <c r="B51">
        <v>48</v>
      </c>
      <c r="D51" s="17">
        <f>SUM('Week of August 4th:Week of August 25th'!D50)</f>
        <v>10250504.6</v>
      </c>
      <c r="E51" s="17">
        <f>SUM('Week of August 4th:Week of August 25th'!E50)</f>
        <v>3333551.38</v>
      </c>
      <c r="F51" s="4"/>
      <c r="G51" s="12">
        <f>(D51/'August 2013'!D51)-1</f>
        <v>0.5421231374053512</v>
      </c>
      <c r="H51" s="12">
        <f>(E51/'August 2013'!E51)-1</f>
        <v>-0.42379584002046544</v>
      </c>
    </row>
    <row r="52" spans="1:8" ht="12.75">
      <c r="A52" s="1" t="s">
        <v>50</v>
      </c>
      <c r="B52">
        <v>49</v>
      </c>
      <c r="D52" s="17">
        <f>SUM('Week of August 4th:Week of August 25th'!D51)</f>
        <v>2578369.8499999996</v>
      </c>
      <c r="E52" s="17">
        <f>SUM('Week of August 4th:Week of August 25th'!E51)</f>
        <v>864523.8</v>
      </c>
      <c r="F52" s="4"/>
      <c r="G52" s="12">
        <f>(D52/'August 2013'!D52)-1</f>
        <v>0.2535608930790385</v>
      </c>
      <c r="H52" s="12">
        <f>(E52/'August 2013'!E52)-1</f>
        <v>0.2578914144399487</v>
      </c>
    </row>
    <row r="53" spans="1:8" ht="12.75">
      <c r="A53" s="1" t="s">
        <v>51</v>
      </c>
      <c r="B53">
        <v>50</v>
      </c>
      <c r="D53" s="17">
        <f>SUM('Week of August 4th:Week of August 25th'!D52)</f>
        <v>10229657.9</v>
      </c>
      <c r="E53" s="17">
        <f>SUM('Week of August 4th:Week of August 25th'!E52)</f>
        <v>3500555.4499999997</v>
      </c>
      <c r="F53" s="4"/>
      <c r="G53" s="12">
        <f>(D53/'August 2013'!D53)-1</f>
        <v>0.16667907421364347</v>
      </c>
      <c r="H53" s="12">
        <f>(E53/'August 2013'!E53)-1</f>
        <v>-0.30608654253229617</v>
      </c>
    </row>
    <row r="54" spans="1:8" ht="12.75">
      <c r="A54" s="1" t="s">
        <v>52</v>
      </c>
      <c r="B54">
        <v>51</v>
      </c>
      <c r="D54" s="17">
        <f>SUM('Week of August 4th:Week of August 25th'!D53)</f>
        <v>1878363.9</v>
      </c>
      <c r="E54" s="17">
        <f>SUM('Week of August 4th:Week of August 25th'!E53)</f>
        <v>751978.5</v>
      </c>
      <c r="F54" s="4"/>
      <c r="G54" s="12">
        <f>(D54/'August 2013'!D54)-1</f>
        <v>0.20272315996996082</v>
      </c>
      <c r="H54" s="12">
        <f>(E54/'August 2013'!E54)-1</f>
        <v>-0.3164979790894211</v>
      </c>
    </row>
    <row r="55" spans="1:8" ht="12.75">
      <c r="A55" s="1" t="s">
        <v>53</v>
      </c>
      <c r="B55">
        <v>52</v>
      </c>
      <c r="D55" s="17">
        <f>SUM('Week of August 4th:Week of August 25th'!D54)</f>
        <v>5039263.5</v>
      </c>
      <c r="E55" s="17">
        <f>SUM('Week of August 4th:Week of August 25th'!E54)</f>
        <v>2322313.7</v>
      </c>
      <c r="F55" s="4"/>
      <c r="G55" s="12">
        <f>(D55/'August 2013'!D55)-1</f>
        <v>0.48114894172533296</v>
      </c>
      <c r="H55" s="12">
        <f>(E55/'August 2013'!E55)-1</f>
        <v>-0.015222677180847133</v>
      </c>
    </row>
    <row r="56" spans="1:8" ht="12.75">
      <c r="A56" s="1" t="s">
        <v>54</v>
      </c>
      <c r="B56">
        <v>53</v>
      </c>
      <c r="D56" s="17">
        <f>SUM('Week of August 4th:Week of August 25th'!D55)</f>
        <v>1467281.3399999999</v>
      </c>
      <c r="E56" s="17">
        <f>SUM('Week of August 4th:Week of August 25th'!E55)</f>
        <v>710971.85</v>
      </c>
      <c r="F56" s="4"/>
      <c r="G56" s="12">
        <f>(D56/'August 2013'!D56)-1</f>
        <v>-0.09649077245368609</v>
      </c>
      <c r="H56" s="12">
        <f>(E56/'August 2013'!E56)-1</f>
        <v>-0.3382547504556195</v>
      </c>
    </row>
    <row r="57" spans="1:8" ht="12.75">
      <c r="A57" s="1" t="s">
        <v>55</v>
      </c>
      <c r="B57">
        <v>54</v>
      </c>
      <c r="D57" s="17">
        <f>SUM('Week of August 4th:Week of August 25th'!D56)</f>
        <v>67778.9</v>
      </c>
      <c r="E57" s="17">
        <f>SUM('Week of August 4th:Week of August 25th'!E56)</f>
        <v>45578.049999999996</v>
      </c>
      <c r="F57" s="4"/>
      <c r="G57" s="12">
        <f>(D57/'August 2013'!D57)-1</f>
        <v>0.05529489338281368</v>
      </c>
      <c r="H57" s="12">
        <f>(E57/'August 2013'!E57)-1</f>
        <v>-0.068858015201676</v>
      </c>
    </row>
    <row r="58" spans="1:8" ht="12.75">
      <c r="A58" s="1" t="s">
        <v>56</v>
      </c>
      <c r="B58">
        <v>55</v>
      </c>
      <c r="D58" s="17">
        <f>SUM('Week of August 4th:Week of August 25th'!D57)</f>
        <v>1797028.0999999999</v>
      </c>
      <c r="E58" s="17">
        <f>SUM('Week of August 4th:Week of August 25th'!E57)</f>
        <v>777436.1</v>
      </c>
      <c r="F58" s="4"/>
      <c r="G58" s="12">
        <f>(D58/'August 2013'!D58)-1</f>
        <v>0.07936056124430002</v>
      </c>
      <c r="H58" s="12">
        <f>(E58/'August 2013'!E58)-1</f>
        <v>-0.2846864497712924</v>
      </c>
    </row>
    <row r="59" spans="1:8" ht="12.75">
      <c r="A59" s="1" t="s">
        <v>57</v>
      </c>
      <c r="B59">
        <v>56</v>
      </c>
      <c r="D59" s="17">
        <f>SUM('Week of August 4th:Week of August 25th'!D58)</f>
        <v>1041337.5</v>
      </c>
      <c r="E59" s="17">
        <f>SUM('Week of August 4th:Week of August 25th'!E58)</f>
        <v>377118</v>
      </c>
      <c r="F59" s="4"/>
      <c r="G59" s="12">
        <f>(D59/'August 2013'!D59)-1</f>
        <v>0.4332683983682002</v>
      </c>
      <c r="H59" s="12">
        <f>(E59/'August 2013'!E59)-1</f>
        <v>-0.393902915788911</v>
      </c>
    </row>
    <row r="60" spans="1:8" ht="12.75">
      <c r="A60" s="1" t="s">
        <v>58</v>
      </c>
      <c r="B60">
        <v>57</v>
      </c>
      <c r="D60" s="17">
        <f>SUM('Week of August 4th:Week of August 25th'!D59)</f>
        <v>553283.5</v>
      </c>
      <c r="E60" s="17">
        <f>SUM('Week of August 4th:Week of August 25th'!E59)</f>
        <v>270499.6</v>
      </c>
      <c r="F60" s="4"/>
      <c r="G60" s="12">
        <f>(D60/'August 2013'!D60)-1</f>
        <v>-0.10344718068022574</v>
      </c>
      <c r="H60" s="12">
        <f>(E60/'August 2013'!E60)-1</f>
        <v>-0.49991911803719535</v>
      </c>
    </row>
    <row r="61" spans="1:8" ht="12.75">
      <c r="A61" s="1" t="s">
        <v>59</v>
      </c>
      <c r="B61">
        <v>58</v>
      </c>
      <c r="D61" s="17">
        <f>SUM('Week of August 4th:Week of August 25th'!D60)</f>
        <v>3078401.4000000004</v>
      </c>
      <c r="E61" s="17">
        <f>SUM('Week of August 4th:Week of August 25th'!E60)</f>
        <v>796224.45</v>
      </c>
      <c r="F61" s="4"/>
      <c r="G61" s="12">
        <f>(D61/'August 2013'!D61)-1</f>
        <v>0.23224212573262326</v>
      </c>
      <c r="H61" s="12">
        <f>(E61/'August 2013'!E61)-1</f>
        <v>-0.5340033794544817</v>
      </c>
    </row>
    <row r="62" spans="1:8" ht="12.75">
      <c r="A62" s="1" t="s">
        <v>60</v>
      </c>
      <c r="B62">
        <v>59</v>
      </c>
      <c r="D62" s="17">
        <f>SUM('Week of August 4th:Week of August 25th'!D61)</f>
        <v>1458316.7500000002</v>
      </c>
      <c r="E62" s="17">
        <f>SUM('Week of August 4th:Week of August 25th'!E61)</f>
        <v>788337.6900000001</v>
      </c>
      <c r="F62" s="4"/>
      <c r="G62" s="12">
        <f>(D62/'August 2013'!D62)-1</f>
        <v>-0.14974445517080726</v>
      </c>
      <c r="H62" s="12">
        <f>(E62/'August 2013'!E62)-1</f>
        <v>-0.38000685899995457</v>
      </c>
    </row>
    <row r="63" spans="1:8" ht="12.75">
      <c r="A63" s="1" t="s">
        <v>61</v>
      </c>
      <c r="B63">
        <v>60</v>
      </c>
      <c r="D63" s="17">
        <f>SUM('Week of August 4th:Week of August 25th'!D62)</f>
        <v>954575.2999999999</v>
      </c>
      <c r="E63" s="17">
        <f>SUM('Week of August 4th:Week of August 25th'!E62)</f>
        <v>239286.6</v>
      </c>
      <c r="F63" s="4"/>
      <c r="G63" s="12">
        <f>(D63/'August 2013'!D63)-1</f>
        <v>0.04823758162938607</v>
      </c>
      <c r="H63" s="12">
        <f>(E63/'August 2013'!E63)-1</f>
        <v>-0.4319585033487956</v>
      </c>
    </row>
    <row r="64" spans="1:8" ht="12.75">
      <c r="A64" s="1" t="s">
        <v>62</v>
      </c>
      <c r="B64">
        <v>61</v>
      </c>
      <c r="D64" s="17">
        <f>SUM('Week of August 4th:Week of August 25th'!D63)</f>
        <v>75381.23</v>
      </c>
      <c r="E64" s="17">
        <f>SUM('Week of August 4th:Week of August 25th'!E63)</f>
        <v>14104.75</v>
      </c>
      <c r="F64" s="4"/>
      <c r="G64" s="12">
        <f>(D64/'August 2013'!D64)-1</f>
        <v>1.1608518398759808</v>
      </c>
      <c r="H64" s="12">
        <f>(E64/'August 2013'!E64)-1</f>
        <v>-0.5180863469272634</v>
      </c>
    </row>
    <row r="65" spans="1:8" ht="12.75">
      <c r="A65" s="1" t="s">
        <v>63</v>
      </c>
      <c r="B65">
        <v>62</v>
      </c>
      <c r="D65" s="17">
        <f>SUM('Week of August 4th:Week of August 25th'!D64)</f>
        <v>24756.899999999998</v>
      </c>
      <c r="E65" s="17">
        <f>SUM('Week of August 4th:Week of August 25th'!E64)</f>
        <v>7926.8</v>
      </c>
      <c r="F65" s="4"/>
      <c r="G65" s="12">
        <f>(D65/'August 2013'!D65)-1</f>
        <v>0.13459410038015496</v>
      </c>
      <c r="H65" s="12">
        <f>(E65/'August 2013'!E65)-1</f>
        <v>-0.3096174363664076</v>
      </c>
    </row>
    <row r="66" spans="1:8" ht="12.75">
      <c r="A66" s="1" t="s">
        <v>64</v>
      </c>
      <c r="B66">
        <v>63</v>
      </c>
      <c r="D66" s="17">
        <f>SUM('Week of August 4th:Week of August 25th'!D65)</f>
        <v>25797.1</v>
      </c>
      <c r="E66" s="17">
        <f>SUM('Week of August 4th:Week of August 25th'!E65)</f>
        <v>10677.96</v>
      </c>
      <c r="F66" s="4"/>
      <c r="G66" s="12">
        <f>(D66/'August 2013'!D66)-1</f>
        <v>5.742224661544091</v>
      </c>
      <c r="H66" s="12">
        <f>(E66/'August 2013'!E66)-1</f>
        <v>0.3491556689893929</v>
      </c>
    </row>
    <row r="67" spans="1:8" ht="12.75">
      <c r="A67" s="1" t="s">
        <v>65</v>
      </c>
      <c r="B67">
        <v>64</v>
      </c>
      <c r="D67" s="17">
        <f>SUM('Week of August 4th:Week of August 25th'!D66)</f>
        <v>2397334.34</v>
      </c>
      <c r="E67" s="17">
        <f>SUM('Week of August 4th:Week of August 25th'!E66)</f>
        <v>807845.6300000001</v>
      </c>
      <c r="F67" s="4"/>
      <c r="G67" s="12">
        <f>(D67/'August 2013'!D67)-1</f>
        <v>0.6497924465858185</v>
      </c>
      <c r="H67" s="12">
        <f>(E67/'August 2013'!E67)-1</f>
        <v>-0.31244946325149525</v>
      </c>
    </row>
    <row r="68" spans="1:8" ht="12.75">
      <c r="A68" s="1" t="s">
        <v>66</v>
      </c>
      <c r="B68">
        <v>65</v>
      </c>
      <c r="D68" s="17">
        <f>SUM('Week of August 4th:Week of August 25th'!D67)</f>
        <v>35482.3</v>
      </c>
      <c r="E68" s="17">
        <f>SUM('Week of August 4th:Week of August 25th'!E67)</f>
        <v>14126.7</v>
      </c>
      <c r="F68" s="4"/>
      <c r="G68" s="12">
        <f>(D68/'August 2013'!D68)-1</f>
        <v>-0.4425584093520947</v>
      </c>
      <c r="H68" s="12">
        <f>(E68/'August 2013'!E68)-1</f>
        <v>-0.7670773581094729</v>
      </c>
    </row>
    <row r="69" spans="1:8" ht="12.75">
      <c r="A69" s="1" t="s">
        <v>67</v>
      </c>
      <c r="B69">
        <v>66</v>
      </c>
      <c r="D69" s="17">
        <f>SUM('Week of August 4th:Week of August 25th'!D68)</f>
        <v>1120386.9000000001</v>
      </c>
      <c r="E69" s="17">
        <f>SUM('Week of August 4th:Week of August 25th'!E68)</f>
        <v>464966.60000000003</v>
      </c>
      <c r="F69" s="4"/>
      <c r="G69" s="12">
        <f>(D69/'August 2013'!D69)-1</f>
        <v>0.09463602535786642</v>
      </c>
      <c r="H69" s="12">
        <f>(E69/'August 2013'!E69)-1</f>
        <v>-0.5304836930827099</v>
      </c>
    </row>
    <row r="70" spans="1:8" ht="12.75">
      <c r="A70" s="1" t="s">
        <v>68</v>
      </c>
      <c r="B70">
        <v>67</v>
      </c>
      <c r="D70" s="17">
        <f>SUM('Week of August 4th:Week of August 25th'!D69)</f>
        <v>12453</v>
      </c>
      <c r="E70" s="17">
        <f>SUM('Week of August 4th:Week of August 25th'!E69)</f>
        <v>5662.299999999999</v>
      </c>
      <c r="F70" s="4"/>
      <c r="G70" s="12">
        <f>(D70/'August 2013'!D70)-1</f>
        <v>-0.09507095986571035</v>
      </c>
      <c r="H70" s="12">
        <f>(E70/'August 2013'!E70)-1</f>
        <v>-0.7731377608256675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102369958.65000002</v>
      </c>
      <c r="E72" s="6">
        <f>SUM(E4:E70)</f>
        <v>45575168.440000005</v>
      </c>
      <c r="G72" s="12">
        <f>(D72/'August 2013'!D72)-1</f>
        <v>0.1732763766458716</v>
      </c>
      <c r="H72" s="12">
        <f>(E72/'August 2013'!E72)-1</f>
        <v>-0.2500662096530817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78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110243.7</v>
      </c>
      <c r="E3" s="26">
        <v>58706.2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/>
      <c r="E4" s="26"/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278944.4</v>
      </c>
      <c r="E5" s="26">
        <v>133952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5365.5</v>
      </c>
      <c r="E6" s="26">
        <v>2615.2</v>
      </c>
      <c r="F6" s="23"/>
      <c r="G6" s="32"/>
    </row>
    <row r="7" spans="1:7" ht="12.75" customHeight="1">
      <c r="A7" s="20" t="s">
        <v>6</v>
      </c>
      <c r="B7" s="19">
        <v>5</v>
      </c>
      <c r="D7" s="26">
        <v>437458.7</v>
      </c>
      <c r="E7" s="26">
        <v>210057.05</v>
      </c>
      <c r="F7" s="23"/>
      <c r="G7" s="32"/>
    </row>
    <row r="8" spans="1:7" ht="12.75" customHeight="1">
      <c r="A8" s="20" t="s">
        <v>7</v>
      </c>
      <c r="B8" s="19">
        <v>6</v>
      </c>
      <c r="D8" s="26">
        <v>2707258.88</v>
      </c>
      <c r="E8" s="26">
        <v>789285.7</v>
      </c>
      <c r="F8" s="23"/>
      <c r="G8" s="32"/>
    </row>
    <row r="9" spans="1:7" ht="12.75" customHeight="1">
      <c r="A9" s="20" t="s">
        <v>8</v>
      </c>
      <c r="B9" s="19">
        <v>7</v>
      </c>
      <c r="D9" s="26">
        <v>1584.8</v>
      </c>
      <c r="E9" s="26">
        <v>3163.3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306602.1</v>
      </c>
      <c r="E10" s="26">
        <v>54753.65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102287.5</v>
      </c>
      <c r="E11" s="26">
        <v>40609.1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154491.4</v>
      </c>
      <c r="E12" s="26">
        <v>64225.35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1012675.3</v>
      </c>
      <c r="E13" s="26">
        <v>405742.75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68392.1</v>
      </c>
      <c r="E14" s="26">
        <v>31129.7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3635289.6</v>
      </c>
      <c r="E15" s="26">
        <v>1616361.2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15741.6</v>
      </c>
      <c r="E16" s="26">
        <v>7317.1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694062.6</v>
      </c>
      <c r="E18" s="26">
        <v>3499903.75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122804.5</v>
      </c>
      <c r="E19" s="26">
        <v>87737.3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212840.6</v>
      </c>
      <c r="E20" s="26">
        <v>32993.1</v>
      </c>
      <c r="G20" s="32"/>
    </row>
    <row r="21" spans="1:7" ht="12.75" customHeight="1">
      <c r="A21" s="20" t="s">
        <v>20</v>
      </c>
      <c r="B21" s="19">
        <v>19</v>
      </c>
      <c r="D21" s="26">
        <v>20989.5</v>
      </c>
      <c r="E21" s="26">
        <v>5905.9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5258.4</v>
      </c>
      <c r="E22" s="26">
        <v>1926.05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6280.4</v>
      </c>
      <c r="E23" s="26">
        <v>1376.2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15505</v>
      </c>
      <c r="E24" s="26">
        <v>3532.55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28662.899999999998</v>
      </c>
      <c r="E25" s="26">
        <v>6558.3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7620.9</v>
      </c>
      <c r="E26" s="26">
        <v>495.25</v>
      </c>
      <c r="F26" s="23"/>
      <c r="G26" s="32"/>
    </row>
    <row r="27" spans="1:7" ht="12.75" customHeight="1">
      <c r="A27" s="20" t="s">
        <v>26</v>
      </c>
      <c r="B27" s="19">
        <v>25</v>
      </c>
      <c r="D27" s="26">
        <v>6414.1</v>
      </c>
      <c r="E27" s="26">
        <v>3517.15</v>
      </c>
      <c r="F27" s="23"/>
      <c r="G27" s="32"/>
    </row>
    <row r="28" spans="1:7" ht="12.75" customHeight="1">
      <c r="A28" s="20" t="s">
        <v>27</v>
      </c>
      <c r="B28" s="19">
        <v>26</v>
      </c>
      <c r="D28" s="26">
        <v>8012.2</v>
      </c>
      <c r="E28" s="26">
        <v>4784.15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166434.8</v>
      </c>
      <c r="E29" s="26">
        <v>66327.8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101836.70000000001</v>
      </c>
      <c r="E30" s="26">
        <v>29404.199999999997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1054719.4</v>
      </c>
      <c r="E31" s="26">
        <v>561846.25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12959.099999999999</v>
      </c>
      <c r="E32" s="26">
        <v>6907.6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237282.11</v>
      </c>
      <c r="E33" s="26">
        <v>56171.15</v>
      </c>
      <c r="F33" s="23"/>
      <c r="G33" s="32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2"/>
    </row>
    <row r="35" spans="1:7" ht="12.75" customHeight="1">
      <c r="A35" s="20" t="s">
        <v>34</v>
      </c>
      <c r="B35" s="19">
        <v>33</v>
      </c>
      <c r="D35" s="26">
        <v>4904.2</v>
      </c>
      <c r="E35" s="26">
        <v>3593.1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>
        <v>307986.7</v>
      </c>
      <c r="E37" s="26">
        <v>130610.55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1971653.6</v>
      </c>
      <c r="E38" s="26">
        <v>635324.8999999999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239392.3</v>
      </c>
      <c r="E39" s="26">
        <v>102872.7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20024.9</v>
      </c>
      <c r="E40" s="26">
        <v>7033.95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2.1</v>
      </c>
      <c r="E41" s="26">
        <v>515.9</v>
      </c>
      <c r="F41" s="23"/>
      <c r="G41" s="32"/>
    </row>
    <row r="42" spans="1:7" ht="12.75" customHeight="1">
      <c r="A42" s="20" t="s">
        <v>41</v>
      </c>
      <c r="B42" s="19">
        <v>40</v>
      </c>
      <c r="D42" s="26">
        <v>26037.9</v>
      </c>
      <c r="E42" s="26">
        <v>10846.5</v>
      </c>
      <c r="F42" s="23"/>
      <c r="G42" s="32"/>
    </row>
    <row r="43" spans="1:7" ht="12.75" customHeight="1">
      <c r="A43" s="20" t="s">
        <v>42</v>
      </c>
      <c r="B43" s="19">
        <v>41</v>
      </c>
      <c r="D43" s="26">
        <v>614868.8</v>
      </c>
      <c r="E43" s="26">
        <v>199998.4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376172.3</v>
      </c>
      <c r="E44" s="26">
        <v>136223.47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421463</v>
      </c>
      <c r="E45" s="26">
        <v>173676.65000000002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227059.7</v>
      </c>
      <c r="E46" s="26">
        <v>149778.15</v>
      </c>
      <c r="F46" s="23"/>
      <c r="G46" s="32"/>
    </row>
    <row r="47" spans="1:7" ht="12.75" customHeight="1">
      <c r="A47" s="20" t="s">
        <v>46</v>
      </c>
      <c r="B47" s="19">
        <v>45</v>
      </c>
      <c r="D47" s="26"/>
      <c r="E47" s="26"/>
      <c r="F47" s="23"/>
      <c r="G47" s="32"/>
    </row>
    <row r="48" spans="1:7" ht="12.75" customHeight="1">
      <c r="A48" s="20" t="s">
        <v>47</v>
      </c>
      <c r="B48" s="19">
        <v>46</v>
      </c>
      <c r="D48" s="26"/>
      <c r="E48" s="26"/>
      <c r="F48" s="23"/>
      <c r="G48" s="32"/>
    </row>
    <row r="49" spans="1:7" ht="12.75" customHeight="1">
      <c r="A49" s="20" t="s">
        <v>48</v>
      </c>
      <c r="B49" s="19">
        <v>47</v>
      </c>
      <c r="D49" s="26">
        <v>88688.6</v>
      </c>
      <c r="E49" s="26">
        <v>7196.35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2521579.2</v>
      </c>
      <c r="E50" s="26">
        <v>1041481.53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361559.8</v>
      </c>
      <c r="E51" s="26">
        <v>95678.45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2279118.8</v>
      </c>
      <c r="E52" s="26">
        <v>816124.05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741563.2</v>
      </c>
      <c r="E53" s="26">
        <v>294193.55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232850.49</v>
      </c>
      <c r="E55" s="26">
        <v>115813.35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16900.8</v>
      </c>
      <c r="E56" s="26">
        <v>7858.55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533043.7</v>
      </c>
      <c r="E57" s="26">
        <v>236269.25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225764</v>
      </c>
      <c r="E58" s="26">
        <v>79720.2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243114.2</v>
      </c>
      <c r="E59" s="26">
        <v>126551.25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710384.5</v>
      </c>
      <c r="E60" s="26">
        <v>168110.6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299842.9</v>
      </c>
      <c r="E61" s="26">
        <v>228853.45</v>
      </c>
      <c r="F61" s="23"/>
      <c r="G61" s="32"/>
    </row>
    <row r="62" spans="1:7" ht="12.75" customHeight="1">
      <c r="A62" s="20" t="s">
        <v>61</v>
      </c>
      <c r="B62" s="19">
        <v>60</v>
      </c>
      <c r="D62" s="26"/>
      <c r="E62" s="26"/>
      <c r="F62" s="23"/>
      <c r="G62" s="32"/>
    </row>
    <row r="63" spans="1:7" ht="12.75" customHeight="1">
      <c r="A63" s="20" t="s">
        <v>62</v>
      </c>
      <c r="B63" s="19">
        <v>61</v>
      </c>
      <c r="D63" s="26">
        <v>35385.07</v>
      </c>
      <c r="E63" s="26">
        <v>3253.62</v>
      </c>
      <c r="F63" s="23"/>
      <c r="G63" s="32"/>
    </row>
    <row r="64" spans="1:7" ht="12.75" customHeight="1">
      <c r="A64" s="20" t="s">
        <v>63</v>
      </c>
      <c r="B64" s="19">
        <v>62</v>
      </c>
      <c r="D64" s="26"/>
      <c r="E64" s="26"/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>
        <v>751257.14</v>
      </c>
      <c r="E66" s="26">
        <v>253389.08000000002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5058.9</v>
      </c>
      <c r="E67" s="26">
        <v>4184.25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220132.5</v>
      </c>
      <c r="E68" s="26">
        <v>76979.35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25013828.089999992</v>
      </c>
      <c r="E71" s="26">
        <f>SUM(E3:E69)</f>
        <v>12893436.149999999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79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387416.4</v>
      </c>
      <c r="E3" s="26">
        <v>181666.1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6426.7</v>
      </c>
      <c r="E4" s="26">
        <v>3911.25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304482.5</v>
      </c>
      <c r="E5" s="26">
        <v>131570.95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3868.9</v>
      </c>
      <c r="E6" s="26">
        <v>5463.5</v>
      </c>
      <c r="F6" s="23"/>
      <c r="G6" s="32"/>
    </row>
    <row r="7" spans="1:7" ht="12.75" customHeight="1">
      <c r="A7" s="20" t="s">
        <v>6</v>
      </c>
      <c r="B7" s="19">
        <v>5</v>
      </c>
      <c r="D7" s="26">
        <v>544901.7</v>
      </c>
      <c r="E7" s="26">
        <v>204396.85</v>
      </c>
      <c r="F7" s="23"/>
      <c r="G7" s="32"/>
    </row>
    <row r="8" spans="1:7" ht="12.75" customHeight="1">
      <c r="A8" s="20" t="s">
        <v>7</v>
      </c>
      <c r="B8" s="19">
        <v>6</v>
      </c>
      <c r="D8" s="26">
        <v>1878670.78</v>
      </c>
      <c r="E8" s="26">
        <v>858109</v>
      </c>
      <c r="F8" s="23"/>
      <c r="G8" s="32"/>
    </row>
    <row r="9" spans="1:7" ht="12.75" customHeight="1">
      <c r="A9" s="20" t="s">
        <v>8</v>
      </c>
      <c r="B9" s="19">
        <v>7</v>
      </c>
      <c r="D9" s="26">
        <v>6326.6</v>
      </c>
      <c r="E9" s="26">
        <v>853.65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223978.3</v>
      </c>
      <c r="E10" s="26">
        <v>50201.9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74864.3</v>
      </c>
      <c r="E11" s="26">
        <v>33569.55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300569.51</v>
      </c>
      <c r="E12" s="26">
        <v>127262.45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1004066</v>
      </c>
      <c r="E13" s="26">
        <v>298796.05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21387.1</v>
      </c>
      <c r="E14" s="26">
        <v>12744.55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3596598.6</v>
      </c>
      <c r="E15" s="26">
        <v>2669448.6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9528.4</v>
      </c>
      <c r="E16" s="26">
        <v>6948.55</v>
      </c>
      <c r="F16" s="23"/>
      <c r="G16" s="32"/>
    </row>
    <row r="17" spans="1:7" ht="12.75" customHeight="1">
      <c r="A17" s="20" t="s">
        <v>16</v>
      </c>
      <c r="B17" s="19">
        <v>15</v>
      </c>
      <c r="D17" s="26">
        <v>20806.8</v>
      </c>
      <c r="E17" s="26">
        <v>12912.35</v>
      </c>
      <c r="F17" s="23"/>
      <c r="G17" s="32"/>
    </row>
    <row r="18" spans="1:7" ht="12.75" customHeight="1">
      <c r="A18" s="20" t="s">
        <v>17</v>
      </c>
      <c r="B18" s="19">
        <v>16</v>
      </c>
      <c r="D18" s="26"/>
      <c r="E18" s="26"/>
      <c r="F18" s="23"/>
      <c r="G18" s="32"/>
    </row>
    <row r="19" spans="1:7" ht="12.75" customHeight="1">
      <c r="A19" s="20" t="s">
        <v>18</v>
      </c>
      <c r="B19" s="19">
        <v>17</v>
      </c>
      <c r="D19" s="26">
        <v>185278.8</v>
      </c>
      <c r="E19" s="26">
        <v>83247.15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110131</v>
      </c>
      <c r="E20" s="26">
        <v>33206.95</v>
      </c>
      <c r="G20" s="32"/>
    </row>
    <row r="21" spans="1:7" ht="12.75" customHeight="1">
      <c r="A21" s="20" t="s">
        <v>20</v>
      </c>
      <c r="B21" s="19">
        <v>19</v>
      </c>
      <c r="D21" s="26">
        <v>28929.6</v>
      </c>
      <c r="E21" s="26">
        <v>10819.55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18651.5</v>
      </c>
      <c r="E22" s="26">
        <v>3936.8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728.7</v>
      </c>
      <c r="E23" s="26">
        <v>4216.45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2662.1</v>
      </c>
      <c r="E24" s="26">
        <v>1127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20311.2</v>
      </c>
      <c r="E25" s="26">
        <v>13372.45</v>
      </c>
      <c r="F25" s="23"/>
      <c r="G25" s="32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32"/>
    </row>
    <row r="27" spans="1:7" ht="12.75" customHeight="1">
      <c r="A27" s="20" t="s">
        <v>26</v>
      </c>
      <c r="B27" s="19">
        <v>25</v>
      </c>
      <c r="D27" s="26">
        <v>18529.7</v>
      </c>
      <c r="E27" s="26">
        <v>1405.95</v>
      </c>
      <c r="F27" s="23"/>
      <c r="G27" s="32"/>
    </row>
    <row r="28" spans="1:7" ht="12.75" customHeight="1">
      <c r="A28" s="20" t="s">
        <v>27</v>
      </c>
      <c r="B28" s="19">
        <v>26</v>
      </c>
      <c r="D28" s="26">
        <v>7995.4</v>
      </c>
      <c r="E28" s="26">
        <v>3706.85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116528.3</v>
      </c>
      <c r="E29" s="26">
        <v>40628.7</v>
      </c>
      <c r="F29" s="23"/>
      <c r="G29" s="32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2"/>
    </row>
    <row r="31" spans="1:7" ht="12.75" customHeight="1">
      <c r="A31" s="20" t="s">
        <v>30</v>
      </c>
      <c r="B31" s="19">
        <v>29</v>
      </c>
      <c r="D31" s="26">
        <v>1715175.7</v>
      </c>
      <c r="E31" s="26">
        <v>664094.2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4442.9</v>
      </c>
      <c r="E32" s="26">
        <v>2178.6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251174.2</v>
      </c>
      <c r="E33" s="26">
        <v>80343.55</v>
      </c>
      <c r="F33" s="23"/>
      <c r="G33" s="32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2"/>
    </row>
    <row r="35" spans="1:7" ht="12.75" customHeight="1">
      <c r="A35" s="20" t="s">
        <v>34</v>
      </c>
      <c r="B35" s="19">
        <v>33</v>
      </c>
      <c r="D35" s="26">
        <v>1504.3</v>
      </c>
      <c r="E35" s="26">
        <v>4979.1</v>
      </c>
      <c r="F35" s="23"/>
      <c r="G35" s="32"/>
    </row>
    <row r="36" spans="1:7" ht="12.75" customHeight="1">
      <c r="A36" s="20" t="s">
        <v>35</v>
      </c>
      <c r="B36" s="19">
        <v>34</v>
      </c>
      <c r="D36" s="26">
        <v>2518.6</v>
      </c>
      <c r="E36" s="26">
        <v>1453.55</v>
      </c>
      <c r="F36" s="23"/>
      <c r="G36" s="32"/>
    </row>
    <row r="37" spans="1:7" ht="12.75" customHeight="1">
      <c r="A37" s="20" t="s">
        <v>36</v>
      </c>
      <c r="B37" s="19">
        <v>35</v>
      </c>
      <c r="D37" s="26">
        <v>280149.8</v>
      </c>
      <c r="E37" s="26">
        <v>123051.6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1016992.2</v>
      </c>
      <c r="E38" s="26">
        <v>412340.6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435827.7</v>
      </c>
      <c r="E39" s="26">
        <v>226184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10550.4</v>
      </c>
      <c r="E40" s="26">
        <v>5333.65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2690.1</v>
      </c>
      <c r="E41" s="26">
        <v>969.5</v>
      </c>
      <c r="F41" s="23"/>
      <c r="G41" s="32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2"/>
    </row>
    <row r="43" spans="1:7" ht="12.75" customHeight="1">
      <c r="A43" s="20" t="s">
        <v>42</v>
      </c>
      <c r="B43" s="19">
        <v>41</v>
      </c>
      <c r="D43" s="26">
        <v>429888.2</v>
      </c>
      <c r="E43" s="26">
        <v>158477.9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272710.9</v>
      </c>
      <c r="E44" s="26">
        <v>89759.2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211740.9</v>
      </c>
      <c r="E45" s="26">
        <v>80007.9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242692.8</v>
      </c>
      <c r="E46" s="26">
        <v>196363.29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192992.1</v>
      </c>
      <c r="E47" s="26">
        <v>93748.9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451493.69</v>
      </c>
      <c r="E48" s="26">
        <v>216784.75</v>
      </c>
      <c r="F48" s="23"/>
      <c r="G48" s="32"/>
    </row>
    <row r="49" spans="1:7" ht="12.75" customHeight="1">
      <c r="A49" s="20" t="s">
        <v>48</v>
      </c>
      <c r="B49" s="19">
        <v>47</v>
      </c>
      <c r="D49" s="26"/>
      <c r="E49" s="26"/>
      <c r="F49" s="23"/>
      <c r="G49" s="32"/>
    </row>
    <row r="50" spans="1:7" ht="12.75" customHeight="1">
      <c r="A50" s="20" t="s">
        <v>49</v>
      </c>
      <c r="B50" s="19">
        <v>48</v>
      </c>
      <c r="D50" s="26">
        <v>2052646.4</v>
      </c>
      <c r="E50" s="26">
        <v>991236.75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434295.4</v>
      </c>
      <c r="E51" s="26">
        <v>126030.1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2930093.6</v>
      </c>
      <c r="E52" s="26">
        <v>722126.3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417405.8</v>
      </c>
      <c r="E53" s="26">
        <v>178533.95</v>
      </c>
      <c r="F53" s="23"/>
      <c r="G53" s="32"/>
    </row>
    <row r="54" spans="1:7" ht="12.75" customHeight="1">
      <c r="A54" s="20" t="s">
        <v>53</v>
      </c>
      <c r="B54" s="19">
        <v>52</v>
      </c>
      <c r="D54" s="26">
        <v>986046.5</v>
      </c>
      <c r="E54" s="26">
        <v>574947.8</v>
      </c>
      <c r="F54" s="23"/>
      <c r="G54" s="32"/>
    </row>
    <row r="55" spans="1:7" ht="12.75" customHeight="1">
      <c r="A55" s="20" t="s">
        <v>54</v>
      </c>
      <c r="B55" s="19">
        <v>53</v>
      </c>
      <c r="D55" s="26">
        <v>576610.75</v>
      </c>
      <c r="E55" s="26">
        <v>221140.45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8209.6</v>
      </c>
      <c r="E56" s="26">
        <v>2167.55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492954.7</v>
      </c>
      <c r="E57" s="26">
        <v>215370.05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247323.3</v>
      </c>
      <c r="E58" s="26">
        <v>84152.6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165143.3</v>
      </c>
      <c r="E59" s="26">
        <v>84514.5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846272.7</v>
      </c>
      <c r="E60" s="26">
        <v>220698.1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540264.9</v>
      </c>
      <c r="E61" s="26">
        <v>211383.2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529834.2</v>
      </c>
      <c r="E62" s="26">
        <v>126544.95000000001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10519</v>
      </c>
      <c r="E63" s="26">
        <v>2940.72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14868</v>
      </c>
      <c r="E64" s="26">
        <v>2336.6</v>
      </c>
      <c r="F64" s="23"/>
      <c r="G64" s="32"/>
    </row>
    <row r="65" spans="1:7" ht="12.75" customHeight="1">
      <c r="A65" s="20" t="s">
        <v>64</v>
      </c>
      <c r="B65" s="19">
        <v>63</v>
      </c>
      <c r="D65" s="26">
        <v>11510.099999999999</v>
      </c>
      <c r="E65" s="26">
        <v>3064.95</v>
      </c>
      <c r="F65" s="23"/>
      <c r="G65" s="32"/>
    </row>
    <row r="66" spans="1:7" ht="12.75" customHeight="1">
      <c r="A66" s="20" t="s">
        <v>65</v>
      </c>
      <c r="B66" s="19">
        <v>64</v>
      </c>
      <c r="D66" s="26">
        <v>695257.8</v>
      </c>
      <c r="E66" s="26">
        <v>237024.2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13148.1</v>
      </c>
      <c r="E67" s="26">
        <v>3714.2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268045.9</v>
      </c>
      <c r="E68" s="26">
        <v>191359.7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12453</v>
      </c>
      <c r="E69" s="26">
        <v>5662.299999999999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25669086.43</v>
      </c>
      <c r="E71" s="26">
        <f>SUM(E3:E69)</f>
        <v>11354542.409999996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80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140405.54</v>
      </c>
      <c r="E3" s="26">
        <v>65955.27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/>
      <c r="E4" s="26"/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121861.6</v>
      </c>
      <c r="E5" s="26">
        <v>45801.7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5818.4</v>
      </c>
      <c r="E6" s="26">
        <v>3097.15</v>
      </c>
      <c r="F6" s="23"/>
      <c r="G6" s="32"/>
    </row>
    <row r="7" spans="1:7" ht="12.75" customHeight="1">
      <c r="A7" s="20" t="s">
        <v>6</v>
      </c>
      <c r="B7" s="19">
        <v>5</v>
      </c>
      <c r="D7" s="26">
        <v>510034.7</v>
      </c>
      <c r="E7" s="26">
        <v>252845.25</v>
      </c>
      <c r="F7" s="23"/>
      <c r="G7" s="32"/>
    </row>
    <row r="8" spans="1:7" ht="12.75" customHeight="1">
      <c r="A8" s="20" t="s">
        <v>7</v>
      </c>
      <c r="B8" s="19">
        <v>6</v>
      </c>
      <c r="D8" s="26">
        <v>2629303.1</v>
      </c>
      <c r="E8" s="26">
        <v>1023104.95</v>
      </c>
      <c r="F8" s="23"/>
      <c r="G8" s="32"/>
    </row>
    <row r="9" spans="1:7" ht="12.75" customHeight="1">
      <c r="A9" s="20" t="s">
        <v>8</v>
      </c>
      <c r="B9" s="19">
        <v>7</v>
      </c>
      <c r="D9" s="26">
        <v>1559.6</v>
      </c>
      <c r="E9" s="26">
        <v>2202.2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208130.3</v>
      </c>
      <c r="E10" s="26">
        <v>141905.75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65123.1</v>
      </c>
      <c r="E11" s="26">
        <v>27025.95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101841.6</v>
      </c>
      <c r="E12" s="26">
        <v>52530.45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1306987.5</v>
      </c>
      <c r="E13" s="26">
        <v>421149.75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44920.4</v>
      </c>
      <c r="E14" s="26">
        <v>17784.55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2978646</v>
      </c>
      <c r="E15" s="26">
        <v>1599962.35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8677.9</v>
      </c>
      <c r="E16" s="26">
        <v>3409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666185.8</v>
      </c>
      <c r="E18" s="26">
        <v>395154.2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171753.4</v>
      </c>
      <c r="E19" s="26">
        <v>161759.5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134839.1</v>
      </c>
      <c r="E20" s="26">
        <v>44510.2</v>
      </c>
      <c r="G20" s="32"/>
    </row>
    <row r="21" spans="1:7" ht="12.75" customHeight="1">
      <c r="A21" s="20" t="s">
        <v>20</v>
      </c>
      <c r="B21" s="19">
        <v>19</v>
      </c>
      <c r="D21" s="26">
        <v>24928.4</v>
      </c>
      <c r="E21" s="26">
        <v>11106.55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19303.2</v>
      </c>
      <c r="E22" s="26">
        <v>4097.8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1582.7</v>
      </c>
      <c r="E23" s="26">
        <v>2057.65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1570.1</v>
      </c>
      <c r="E24" s="26">
        <v>343.35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13102.6</v>
      </c>
      <c r="E25" s="26">
        <v>6019.65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6230</v>
      </c>
      <c r="E26" s="26">
        <v>3238.8999999999996</v>
      </c>
      <c r="F26" s="23"/>
      <c r="G26" s="32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2"/>
    </row>
    <row r="28" spans="1:7" ht="12.75" customHeight="1">
      <c r="A28" s="20" t="s">
        <v>27</v>
      </c>
      <c r="B28" s="19">
        <v>26</v>
      </c>
      <c r="D28" s="26">
        <v>8741.6</v>
      </c>
      <c r="E28" s="26">
        <v>3342.15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79355.5</v>
      </c>
      <c r="E29" s="26">
        <v>37327.85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58141.8</v>
      </c>
      <c r="E30" s="26">
        <v>11943.75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1337191.1</v>
      </c>
      <c r="E31" s="26">
        <v>631208.9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4321.1</v>
      </c>
      <c r="E32" s="26">
        <v>2515.45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97557.5</v>
      </c>
      <c r="E33" s="26">
        <v>50393</v>
      </c>
      <c r="F33" s="23"/>
      <c r="G33" s="32"/>
    </row>
    <row r="34" spans="1:7" ht="12.75" customHeight="1">
      <c r="A34" s="20" t="s">
        <v>33</v>
      </c>
      <c r="B34" s="19">
        <v>32</v>
      </c>
      <c r="D34" s="26">
        <v>46238.5</v>
      </c>
      <c r="E34" s="26">
        <v>23186.1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1876</v>
      </c>
      <c r="E35" s="26">
        <v>955.5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>
        <v>532821.8</v>
      </c>
      <c r="E37" s="26">
        <v>192095.05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824252.1</v>
      </c>
      <c r="E38" s="26">
        <v>251013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174140.4</v>
      </c>
      <c r="E39" s="26">
        <v>110125.75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9257.53</v>
      </c>
      <c r="E40" s="26">
        <v>4126.5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281.4</v>
      </c>
      <c r="E41" s="26">
        <v>479.85</v>
      </c>
      <c r="F41" s="23"/>
      <c r="G41" s="32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2"/>
    </row>
    <row r="43" spans="1:7" ht="12.75" customHeight="1">
      <c r="A43" s="20" t="s">
        <v>42</v>
      </c>
      <c r="B43" s="19">
        <v>41</v>
      </c>
      <c r="D43" s="26">
        <v>379496.6</v>
      </c>
      <c r="E43" s="26">
        <v>115469.55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153685.4</v>
      </c>
      <c r="E44" s="26">
        <v>88350.5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290398.5</v>
      </c>
      <c r="E45" s="26">
        <v>122843.35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232185.8</v>
      </c>
      <c r="E46" s="26">
        <v>76496.7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53238.5</v>
      </c>
      <c r="E47" s="26">
        <v>22065.05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143372.84</v>
      </c>
      <c r="E48" s="26">
        <v>80306.8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16364.6</v>
      </c>
      <c r="E49" s="26">
        <v>6348.65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3443451.2</v>
      </c>
      <c r="E50" s="26">
        <v>746661.65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1782514.65</v>
      </c>
      <c r="E51" s="26">
        <v>642815.25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2299979.5</v>
      </c>
      <c r="E52" s="26">
        <v>960979.95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348341</v>
      </c>
      <c r="E53" s="26">
        <v>144322.15</v>
      </c>
      <c r="F53" s="23"/>
      <c r="G53" s="32"/>
    </row>
    <row r="54" spans="1:7" ht="12.75" customHeight="1">
      <c r="A54" s="20" t="s">
        <v>53</v>
      </c>
      <c r="B54" s="19">
        <v>52</v>
      </c>
      <c r="D54" s="26">
        <v>4053216.9999999995</v>
      </c>
      <c r="E54" s="26">
        <v>1747365.9</v>
      </c>
      <c r="F54" s="23"/>
      <c r="G54" s="32"/>
    </row>
    <row r="55" spans="1:7" ht="12.75" customHeight="1">
      <c r="A55" s="20" t="s">
        <v>54</v>
      </c>
      <c r="B55" s="19">
        <v>53</v>
      </c>
      <c r="D55" s="26">
        <v>288033.2</v>
      </c>
      <c r="E55" s="26">
        <v>205564.45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27403.6</v>
      </c>
      <c r="E56" s="26">
        <v>31031.35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349756.4</v>
      </c>
      <c r="E57" s="26">
        <v>161823.9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322622.3</v>
      </c>
      <c r="E58" s="26">
        <v>151711.35</v>
      </c>
      <c r="F58" s="23"/>
      <c r="G58" s="32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2"/>
    </row>
    <row r="60" spans="1:7" ht="12.75" customHeight="1">
      <c r="A60" s="20" t="s">
        <v>59</v>
      </c>
      <c r="B60" s="19">
        <v>58</v>
      </c>
      <c r="D60" s="26">
        <v>754236.9</v>
      </c>
      <c r="E60" s="26">
        <v>255593.8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281118.9</v>
      </c>
      <c r="E61" s="26">
        <v>135670.64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205893.1</v>
      </c>
      <c r="E62" s="26">
        <v>53533.55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7444.57</v>
      </c>
      <c r="E63" s="26">
        <v>3609.95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3887.1</v>
      </c>
      <c r="E64" s="26">
        <v>1936.9</v>
      </c>
      <c r="F64" s="23"/>
      <c r="G64" s="32"/>
    </row>
    <row r="65" spans="1:7" ht="12.75" customHeight="1">
      <c r="A65" s="20" t="s">
        <v>64</v>
      </c>
      <c r="B65" s="19">
        <v>63</v>
      </c>
      <c r="D65" s="26">
        <v>9957.5</v>
      </c>
      <c r="E65" s="26">
        <v>4708.36</v>
      </c>
      <c r="F65" s="23"/>
      <c r="G65" s="32"/>
    </row>
    <row r="66" spans="1:7" ht="12.75" customHeight="1">
      <c r="A66" s="20" t="s">
        <v>65</v>
      </c>
      <c r="B66" s="19">
        <v>64</v>
      </c>
      <c r="D66" s="26">
        <v>399424.5</v>
      </c>
      <c r="E66" s="26">
        <v>141306.4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9722.3</v>
      </c>
      <c r="E67" s="26">
        <v>3639.3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279510.7</v>
      </c>
      <c r="E68" s="26">
        <v>102587.8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28472238.029999997</v>
      </c>
      <c r="E71" s="26">
        <f>SUM(E3:E69)</f>
        <v>11610518.220000003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81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157293.85</v>
      </c>
      <c r="E3" s="26">
        <v>45748.15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23898.7</v>
      </c>
      <c r="E4" s="26">
        <v>16245.949999999999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163515.8</v>
      </c>
      <c r="E5" s="26">
        <v>73719.1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3516.8</v>
      </c>
      <c r="E6" s="26">
        <v>3025.05</v>
      </c>
      <c r="F6" s="23"/>
      <c r="G6" s="32"/>
    </row>
    <row r="7" spans="1:7" ht="12.75" customHeight="1">
      <c r="A7" s="20" t="s">
        <v>6</v>
      </c>
      <c r="B7" s="19">
        <v>5</v>
      </c>
      <c r="D7" s="26">
        <v>355816.3</v>
      </c>
      <c r="E7" s="26">
        <v>165651.5</v>
      </c>
      <c r="F7" s="23"/>
      <c r="G7" s="32"/>
    </row>
    <row r="8" spans="1:7" ht="12.75" customHeight="1">
      <c r="A8" s="20" t="s">
        <v>7</v>
      </c>
      <c r="B8" s="19">
        <v>6</v>
      </c>
      <c r="D8" s="26">
        <v>1955965.4</v>
      </c>
      <c r="E8" s="26">
        <v>644329</v>
      </c>
      <c r="F8" s="23"/>
      <c r="G8" s="32"/>
    </row>
    <row r="9" spans="1:7" ht="12.75" customHeight="1">
      <c r="A9" s="20" t="s">
        <v>8</v>
      </c>
      <c r="B9" s="19">
        <v>7</v>
      </c>
      <c r="D9" s="26">
        <v>1854.3</v>
      </c>
      <c r="E9" s="26">
        <v>1991.15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148657.6</v>
      </c>
      <c r="E10" s="26">
        <v>47053.3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75345.9</v>
      </c>
      <c r="E11" s="26">
        <v>29482.25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116109.7</v>
      </c>
      <c r="E12" s="26">
        <v>55636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927828.3</v>
      </c>
      <c r="E13" s="26">
        <v>275292.15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13379.8</v>
      </c>
      <c r="E14" s="26">
        <v>20729.1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3465432.6</v>
      </c>
      <c r="E15" s="26">
        <v>2513865.2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3015.6</v>
      </c>
      <c r="E16" s="26">
        <v>2441.25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1759093.7</v>
      </c>
      <c r="E18" s="26">
        <v>646441.6000000001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134939.7</v>
      </c>
      <c r="E19" s="26">
        <v>62926.85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110998.2</v>
      </c>
      <c r="E20" s="26">
        <v>36688.4</v>
      </c>
      <c r="G20" s="32"/>
    </row>
    <row r="21" spans="1:7" ht="12.75" customHeight="1">
      <c r="A21" s="20" t="s">
        <v>20</v>
      </c>
      <c r="B21" s="19">
        <v>19</v>
      </c>
      <c r="D21" s="26">
        <v>52398.5</v>
      </c>
      <c r="E21" s="26">
        <v>9734.9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9768.59</v>
      </c>
      <c r="E22" s="26">
        <v>4129.65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5627.3</v>
      </c>
      <c r="E23" s="26">
        <v>2372.3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1556.1</v>
      </c>
      <c r="E24" s="26">
        <v>525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14639.1</v>
      </c>
      <c r="E25" s="26">
        <v>4414.2</v>
      </c>
      <c r="F25" s="23"/>
      <c r="G25" s="32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32"/>
    </row>
    <row r="27" spans="1:7" ht="12.75" customHeight="1">
      <c r="A27" s="20" t="s">
        <v>26</v>
      </c>
      <c r="B27" s="19">
        <v>25</v>
      </c>
      <c r="D27" s="26">
        <v>9393.3</v>
      </c>
      <c r="E27" s="26">
        <v>19751.899999999998</v>
      </c>
      <c r="F27" s="23"/>
      <c r="G27" s="32"/>
    </row>
    <row r="28" spans="1:7" ht="12.75" customHeight="1">
      <c r="A28" s="20" t="s">
        <v>27</v>
      </c>
      <c r="B28" s="19">
        <v>26</v>
      </c>
      <c r="D28" s="26">
        <v>26012</v>
      </c>
      <c r="E28" s="26">
        <v>8701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115154.9</v>
      </c>
      <c r="E29" s="26">
        <v>40974.85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95274.2</v>
      </c>
      <c r="E30" s="26">
        <v>36767.15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1301311.9</v>
      </c>
      <c r="E31" s="26">
        <v>450337.3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3389.4</v>
      </c>
      <c r="E32" s="26">
        <v>283.85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129996.71</v>
      </c>
      <c r="E33" s="26">
        <v>50678.95</v>
      </c>
      <c r="F33" s="23"/>
      <c r="G33" s="32"/>
    </row>
    <row r="34" spans="1:7" ht="12.75" customHeight="1">
      <c r="A34" s="20" t="s">
        <v>33</v>
      </c>
      <c r="B34" s="19">
        <v>32</v>
      </c>
      <c r="D34" s="26">
        <v>26906.6</v>
      </c>
      <c r="E34" s="26">
        <v>14771.75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7980</v>
      </c>
      <c r="E35" s="26">
        <v>4845.4</v>
      </c>
      <c r="F35" s="23"/>
      <c r="G35" s="32"/>
    </row>
    <row r="36" spans="1:7" ht="12.75" customHeight="1">
      <c r="A36" s="20" t="s">
        <v>35</v>
      </c>
      <c r="B36" s="19">
        <v>34</v>
      </c>
      <c r="D36" s="26">
        <v>4642.4</v>
      </c>
      <c r="E36" s="26">
        <v>1828.75</v>
      </c>
      <c r="F36" s="23"/>
      <c r="G36" s="32"/>
    </row>
    <row r="37" spans="1:7" ht="12.75" customHeight="1">
      <c r="A37" s="20" t="s">
        <v>36</v>
      </c>
      <c r="B37" s="19">
        <v>35</v>
      </c>
      <c r="D37" s="26">
        <v>254316.3</v>
      </c>
      <c r="E37" s="26">
        <v>218449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850185.7</v>
      </c>
      <c r="E38" s="26">
        <v>404809.65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643227.2</v>
      </c>
      <c r="E39" s="26">
        <v>335110.30000000005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13169.1</v>
      </c>
      <c r="E40" s="26">
        <v>10784.2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135.8</v>
      </c>
      <c r="E41" s="26">
        <v>824.25</v>
      </c>
      <c r="F41" s="23"/>
      <c r="G41" s="32"/>
    </row>
    <row r="42" spans="1:7" ht="12.75" customHeight="1">
      <c r="A42" s="20" t="s">
        <v>41</v>
      </c>
      <c r="B42" s="19">
        <v>40</v>
      </c>
      <c r="D42" s="26">
        <v>20474.300000000003</v>
      </c>
      <c r="E42" s="26">
        <v>7757.4</v>
      </c>
      <c r="F42" s="23"/>
      <c r="G42" s="32"/>
    </row>
    <row r="43" spans="1:7" ht="12.75" customHeight="1">
      <c r="A43" s="20" t="s">
        <v>42</v>
      </c>
      <c r="B43" s="19">
        <v>41</v>
      </c>
      <c r="D43" s="26">
        <v>472203.2</v>
      </c>
      <c r="E43" s="26">
        <v>175621.6</v>
      </c>
      <c r="F43" s="23"/>
      <c r="G43" s="32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32"/>
    </row>
    <row r="45" spans="1:7" ht="12.75" customHeight="1">
      <c r="A45" s="20" t="s">
        <v>44</v>
      </c>
      <c r="B45" s="19">
        <v>43</v>
      </c>
      <c r="D45" s="26">
        <v>280339.5</v>
      </c>
      <c r="E45" s="26">
        <v>115774.4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301658.71</v>
      </c>
      <c r="E46" s="26">
        <v>128315.95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95755.8</v>
      </c>
      <c r="E47" s="26">
        <v>45577.35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250677</v>
      </c>
      <c r="E48" s="26">
        <v>121103.85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23168.6</v>
      </c>
      <c r="E49" s="26">
        <v>5747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2232827.8</v>
      </c>
      <c r="E50" s="26">
        <v>554171.45</v>
      </c>
      <c r="F50" s="23"/>
      <c r="G50" s="32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2"/>
    </row>
    <row r="52" spans="1:7" ht="12.75" customHeight="1">
      <c r="A52" s="20" t="s">
        <v>51</v>
      </c>
      <c r="B52" s="19">
        <v>50</v>
      </c>
      <c r="D52" s="26">
        <v>2720466</v>
      </c>
      <c r="E52" s="26">
        <v>1001325.15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371053.9</v>
      </c>
      <c r="E53" s="26">
        <v>134928.85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369786.9</v>
      </c>
      <c r="E55" s="26">
        <v>168453.6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15264.9</v>
      </c>
      <c r="E56" s="26">
        <v>4520.6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421273.3</v>
      </c>
      <c r="E57" s="26">
        <v>163972.9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245627.9</v>
      </c>
      <c r="E58" s="26">
        <v>61533.85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145026</v>
      </c>
      <c r="E59" s="26">
        <v>59433.85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767507.3</v>
      </c>
      <c r="E60" s="26">
        <v>151821.95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337090.05</v>
      </c>
      <c r="E61" s="26">
        <v>212430.4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218848</v>
      </c>
      <c r="E62" s="26">
        <v>59208.1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22032.59</v>
      </c>
      <c r="E63" s="26">
        <v>4300.46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6001.8</v>
      </c>
      <c r="E64" s="26">
        <v>3653.3</v>
      </c>
      <c r="F64" s="23"/>
      <c r="G64" s="32"/>
    </row>
    <row r="65" spans="1:7" ht="12.75" customHeight="1">
      <c r="A65" s="20" t="s">
        <v>64</v>
      </c>
      <c r="B65" s="19">
        <v>63</v>
      </c>
      <c r="D65" s="26">
        <v>4329.5</v>
      </c>
      <c r="E65" s="26">
        <v>2904.65</v>
      </c>
      <c r="F65" s="23"/>
      <c r="G65" s="32"/>
    </row>
    <row r="66" spans="1:7" ht="12.75" customHeight="1">
      <c r="A66" s="20" t="s">
        <v>65</v>
      </c>
      <c r="B66" s="19">
        <v>64</v>
      </c>
      <c r="D66" s="26">
        <v>551394.9</v>
      </c>
      <c r="E66" s="26">
        <v>176125.95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7553</v>
      </c>
      <c r="E67" s="26">
        <v>2588.95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352697.8</v>
      </c>
      <c r="E68" s="26">
        <v>94039.75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23214806.099999994</v>
      </c>
      <c r="E71" s="26">
        <f>SUM(E3:E69)</f>
        <v>9716671.66</v>
      </c>
    </row>
    <row r="73" ht="12.75">
      <c r="A73" s="21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8">
        <v>505697.24</v>
      </c>
      <c r="E4" s="18">
        <v>498335.32999999996</v>
      </c>
      <c r="F4" s="4"/>
      <c r="G4" s="13"/>
      <c r="H4" s="13"/>
    </row>
    <row r="5" spans="1:8" ht="12.75">
      <c r="A5" s="1" t="s">
        <v>3</v>
      </c>
      <c r="B5">
        <v>2</v>
      </c>
      <c r="D5" s="18">
        <v>22647.8</v>
      </c>
      <c r="E5" s="18">
        <v>21589.75</v>
      </c>
      <c r="F5" s="4"/>
      <c r="G5" s="13"/>
      <c r="H5" s="13"/>
    </row>
    <row r="6" spans="1:8" ht="12.75">
      <c r="A6" s="1" t="s">
        <v>4</v>
      </c>
      <c r="B6">
        <v>3</v>
      </c>
      <c r="D6" s="18">
        <v>636231.75</v>
      </c>
      <c r="E6" s="18">
        <v>533441.65</v>
      </c>
      <c r="F6" s="4"/>
      <c r="G6" s="13"/>
      <c r="H6" s="13"/>
    </row>
    <row r="7" spans="1:8" ht="12.75">
      <c r="A7" s="1" t="s">
        <v>5</v>
      </c>
      <c r="B7">
        <v>4</v>
      </c>
      <c r="D7" s="18">
        <v>28473.199999999997</v>
      </c>
      <c r="E7" s="18">
        <v>27703.55</v>
      </c>
      <c r="F7" s="4"/>
      <c r="G7" s="13"/>
      <c r="H7" s="13"/>
    </row>
    <row r="8" spans="1:8" ht="12.75">
      <c r="A8" s="1" t="s">
        <v>6</v>
      </c>
      <c r="B8">
        <v>5</v>
      </c>
      <c r="D8" s="18">
        <v>1676617.95</v>
      </c>
      <c r="E8" s="18">
        <v>1296045.1</v>
      </c>
      <c r="F8" s="4"/>
      <c r="G8" s="13"/>
      <c r="H8" s="13"/>
    </row>
    <row r="9" spans="1:8" ht="12.75">
      <c r="A9" s="1" t="s">
        <v>7</v>
      </c>
      <c r="B9">
        <v>6</v>
      </c>
      <c r="D9" s="18">
        <v>7464105.71</v>
      </c>
      <c r="E9" s="18">
        <v>6656350.09</v>
      </c>
      <c r="F9" s="4"/>
      <c r="G9" s="13"/>
      <c r="H9" s="13"/>
    </row>
    <row r="10" spans="1:8" ht="12.75">
      <c r="A10" s="1" t="s">
        <v>8</v>
      </c>
      <c r="B10">
        <v>7</v>
      </c>
      <c r="D10" s="18">
        <v>9080.75</v>
      </c>
      <c r="E10" s="18">
        <v>4234.3</v>
      </c>
      <c r="F10" s="4"/>
      <c r="G10" s="13"/>
      <c r="H10" s="13"/>
    </row>
    <row r="11" spans="1:8" ht="12.75">
      <c r="A11" s="1" t="s">
        <v>9</v>
      </c>
      <c r="B11">
        <v>8</v>
      </c>
      <c r="D11" s="18">
        <v>773267.95</v>
      </c>
      <c r="E11" s="18">
        <v>530564.65</v>
      </c>
      <c r="F11" s="4"/>
      <c r="G11" s="13"/>
      <c r="H11" s="13"/>
    </row>
    <row r="12" spans="1:8" ht="12.75">
      <c r="A12" s="1" t="s">
        <v>10</v>
      </c>
      <c r="B12">
        <v>9</v>
      </c>
      <c r="D12" s="18">
        <v>284145.05</v>
      </c>
      <c r="E12" s="18">
        <v>280976.85000000003</v>
      </c>
      <c r="F12" s="4"/>
      <c r="G12" s="13"/>
      <c r="H12" s="13"/>
    </row>
    <row r="13" spans="1:8" ht="12.75">
      <c r="A13" s="1" t="s">
        <v>11</v>
      </c>
      <c r="B13">
        <v>10</v>
      </c>
      <c r="D13" s="18">
        <v>515486.31999999995</v>
      </c>
      <c r="E13" s="18">
        <v>350876.75</v>
      </c>
      <c r="F13" s="4"/>
      <c r="G13" s="13"/>
      <c r="H13" s="13"/>
    </row>
    <row r="14" spans="1:8" ht="12.75">
      <c r="A14" s="1" t="s">
        <v>12</v>
      </c>
      <c r="B14">
        <v>11</v>
      </c>
      <c r="D14" s="18">
        <v>2589527.8499999996</v>
      </c>
      <c r="E14" s="18">
        <v>1506517.6</v>
      </c>
      <c r="F14" s="4"/>
      <c r="G14" s="13"/>
      <c r="H14" s="13"/>
    </row>
    <row r="15" spans="1:8" ht="12.75">
      <c r="A15" s="1" t="s">
        <v>13</v>
      </c>
      <c r="B15">
        <v>12</v>
      </c>
      <c r="D15" s="18">
        <v>144093.59999999998</v>
      </c>
      <c r="E15" s="18">
        <v>95068.04999999999</v>
      </c>
      <c r="F15" s="4"/>
      <c r="G15" s="13"/>
      <c r="H15" s="13"/>
    </row>
    <row r="16" spans="1:8" ht="12.75">
      <c r="A16" s="1" t="s">
        <v>14</v>
      </c>
      <c r="B16">
        <v>13</v>
      </c>
      <c r="D16" s="18">
        <v>13798624.63</v>
      </c>
      <c r="E16" s="18">
        <v>9219770.7</v>
      </c>
      <c r="F16" s="4"/>
      <c r="G16" s="13"/>
      <c r="H16" s="13"/>
    </row>
    <row r="17" spans="1:8" ht="12.75">
      <c r="A17" s="1" t="s">
        <v>15</v>
      </c>
      <c r="B17">
        <v>14</v>
      </c>
      <c r="D17" s="18">
        <v>64873.41</v>
      </c>
      <c r="E17" s="18">
        <v>29043.35</v>
      </c>
      <c r="F17" s="4"/>
      <c r="G17" s="13"/>
      <c r="H17" s="13"/>
    </row>
    <row r="18" spans="1:8" ht="12.75">
      <c r="A18" s="1" t="s">
        <v>16</v>
      </c>
      <c r="B18">
        <v>15</v>
      </c>
      <c r="D18" s="18">
        <v>153421.22</v>
      </c>
      <c r="E18" s="18">
        <v>124873.5</v>
      </c>
      <c r="F18" s="4"/>
      <c r="G18" s="13"/>
      <c r="H18" s="13"/>
    </row>
    <row r="19" spans="1:8" ht="12.75">
      <c r="A19" s="1" t="s">
        <v>17</v>
      </c>
      <c r="B19">
        <v>16</v>
      </c>
      <c r="D19" s="18">
        <v>3726603.3</v>
      </c>
      <c r="E19" s="18">
        <v>1613340.0499999998</v>
      </c>
      <c r="F19" s="4"/>
      <c r="G19" s="13"/>
      <c r="H19" s="13"/>
    </row>
    <row r="20" spans="1:8" ht="12.75">
      <c r="A20" s="1" t="s">
        <v>18</v>
      </c>
      <c r="B20">
        <v>17</v>
      </c>
      <c r="D20" s="18">
        <v>913749.9</v>
      </c>
      <c r="E20" s="18">
        <v>714443.8</v>
      </c>
      <c r="F20" s="4"/>
      <c r="G20" s="13"/>
      <c r="H20" s="13"/>
    </row>
    <row r="21" spans="1:8" ht="12.75">
      <c r="A21" s="1" t="s">
        <v>19</v>
      </c>
      <c r="B21">
        <v>18</v>
      </c>
      <c r="D21" s="18">
        <v>433083.7</v>
      </c>
      <c r="E21" s="18">
        <v>260353.3</v>
      </c>
      <c r="F21" s="4"/>
      <c r="G21" s="13"/>
      <c r="H21" s="13"/>
    </row>
    <row r="22" spans="1:8" ht="12.75">
      <c r="A22" s="1" t="s">
        <v>20</v>
      </c>
      <c r="B22">
        <v>19</v>
      </c>
      <c r="D22" s="18">
        <v>102140.5</v>
      </c>
      <c r="E22" s="18">
        <v>34027.35</v>
      </c>
      <c r="F22" s="4"/>
      <c r="G22" s="13"/>
      <c r="H22" s="13"/>
    </row>
    <row r="23" spans="1:8" ht="12.75">
      <c r="A23" s="1" t="s">
        <v>21</v>
      </c>
      <c r="B23">
        <v>20</v>
      </c>
      <c r="D23" s="18">
        <v>23284.45</v>
      </c>
      <c r="E23" s="18">
        <v>21616.7</v>
      </c>
      <c r="F23" s="4"/>
      <c r="G23" s="13"/>
      <c r="H23" s="13"/>
    </row>
    <row r="24" spans="1:8" ht="12.75">
      <c r="A24" s="1" t="s">
        <v>22</v>
      </c>
      <c r="B24">
        <v>21</v>
      </c>
      <c r="D24" s="18">
        <v>19332.25</v>
      </c>
      <c r="E24" s="18">
        <v>28745.15</v>
      </c>
      <c r="F24" s="4"/>
      <c r="G24" s="13"/>
      <c r="H24" s="13"/>
    </row>
    <row r="25" spans="1:8" ht="12.75">
      <c r="A25" s="1" t="s">
        <v>23</v>
      </c>
      <c r="B25">
        <v>22</v>
      </c>
      <c r="D25" s="18">
        <v>18293.45</v>
      </c>
      <c r="E25" s="18">
        <v>4324.950000000001</v>
      </c>
      <c r="F25" s="4"/>
      <c r="G25" s="13"/>
      <c r="H25" s="13"/>
    </row>
    <row r="26" spans="1:8" ht="12.75">
      <c r="A26" s="1" t="s">
        <v>24</v>
      </c>
      <c r="B26">
        <v>23</v>
      </c>
      <c r="D26" s="18">
        <v>51255.399999999994</v>
      </c>
      <c r="E26" s="18">
        <v>25274.2</v>
      </c>
      <c r="F26" s="4"/>
      <c r="G26" s="13"/>
      <c r="H26" s="13"/>
    </row>
    <row r="27" spans="1:8" ht="12.75">
      <c r="A27" s="1" t="s">
        <v>25</v>
      </c>
      <c r="B27">
        <v>24</v>
      </c>
      <c r="D27" s="18">
        <v>6778.450000000001</v>
      </c>
      <c r="E27" s="18">
        <v>2648.45</v>
      </c>
      <c r="F27" s="4"/>
      <c r="G27" s="13"/>
      <c r="H27" s="13"/>
    </row>
    <row r="28" spans="1:8" ht="12.75">
      <c r="A28" s="1" t="s">
        <v>26</v>
      </c>
      <c r="B28">
        <v>25</v>
      </c>
      <c r="D28" s="18">
        <v>49513.1</v>
      </c>
      <c r="E28" s="18">
        <v>11311.3</v>
      </c>
      <c r="F28" s="4"/>
      <c r="G28" s="13"/>
      <c r="H28" s="13"/>
    </row>
    <row r="29" spans="1:8" ht="12.75">
      <c r="A29" s="1" t="s">
        <v>27</v>
      </c>
      <c r="B29">
        <v>26</v>
      </c>
      <c r="D29" s="18">
        <v>33227.62</v>
      </c>
      <c r="E29" s="18">
        <v>171435.56</v>
      </c>
      <c r="F29" s="4"/>
      <c r="G29" s="13"/>
      <c r="H29" s="13"/>
    </row>
    <row r="30" spans="1:8" ht="12.75">
      <c r="A30" s="1" t="s">
        <v>28</v>
      </c>
      <c r="B30">
        <v>27</v>
      </c>
      <c r="D30" s="18">
        <v>459221.7</v>
      </c>
      <c r="E30" s="18">
        <v>247654.75</v>
      </c>
      <c r="F30" s="4"/>
      <c r="G30" s="13"/>
      <c r="H30" s="13"/>
    </row>
    <row r="31" spans="1:8" ht="12.75">
      <c r="A31" s="1" t="s">
        <v>29</v>
      </c>
      <c r="B31">
        <v>28</v>
      </c>
      <c r="D31" s="18">
        <v>237900.6</v>
      </c>
      <c r="E31" s="18">
        <v>85260.70000000001</v>
      </c>
      <c r="F31" s="4"/>
      <c r="G31" s="13"/>
      <c r="H31" s="13"/>
    </row>
    <row r="32" spans="1:8" ht="12.75">
      <c r="A32" s="1" t="s">
        <v>30</v>
      </c>
      <c r="B32">
        <v>29</v>
      </c>
      <c r="D32" s="18">
        <v>4254583.55</v>
      </c>
      <c r="E32" s="18">
        <v>3843047.5999999996</v>
      </c>
      <c r="F32" s="4"/>
      <c r="G32" s="13"/>
      <c r="H32" s="13"/>
    </row>
    <row r="33" spans="1:8" ht="12.75">
      <c r="A33" s="1" t="s">
        <v>31</v>
      </c>
      <c r="B33">
        <v>30</v>
      </c>
      <c r="D33" s="18">
        <v>8159.9</v>
      </c>
      <c r="E33" s="18">
        <v>6433.7</v>
      </c>
      <c r="F33" s="4"/>
      <c r="G33" s="13"/>
      <c r="H33" s="13"/>
    </row>
    <row r="34" spans="1:8" ht="12.75">
      <c r="A34" s="1" t="s">
        <v>32</v>
      </c>
      <c r="B34">
        <v>31</v>
      </c>
      <c r="D34" s="18">
        <v>978628.1</v>
      </c>
      <c r="E34" s="18">
        <v>372530.2</v>
      </c>
      <c r="F34" s="4"/>
      <c r="G34" s="13"/>
      <c r="H34" s="13"/>
    </row>
    <row r="35" spans="1:8" ht="12.75">
      <c r="A35" s="1" t="s">
        <v>33</v>
      </c>
      <c r="B35">
        <v>32</v>
      </c>
      <c r="D35" s="18">
        <v>24818.15</v>
      </c>
      <c r="E35" s="18">
        <v>32982.95</v>
      </c>
      <c r="F35" s="4"/>
      <c r="G35" s="13"/>
      <c r="H35" s="13"/>
    </row>
    <row r="36" spans="1:8" ht="12.75">
      <c r="A36" s="1" t="s">
        <v>34</v>
      </c>
      <c r="B36">
        <v>33</v>
      </c>
      <c r="D36" s="18">
        <v>27098.399999999994</v>
      </c>
      <c r="E36" s="18">
        <v>19645.85</v>
      </c>
      <c r="F36" s="4"/>
      <c r="G36" s="13"/>
      <c r="H36" s="13"/>
    </row>
    <row r="37" spans="1:8" ht="12.75">
      <c r="A37" s="1" t="s">
        <v>35</v>
      </c>
      <c r="B37">
        <v>34</v>
      </c>
      <c r="D37" s="18">
        <v>12621</v>
      </c>
      <c r="E37" s="18">
        <v>4049.1499999999996</v>
      </c>
      <c r="F37" s="4"/>
      <c r="G37" s="13"/>
      <c r="H37" s="13"/>
    </row>
    <row r="38" spans="1:8" ht="12.75">
      <c r="A38" s="1" t="s">
        <v>36</v>
      </c>
      <c r="B38">
        <v>35</v>
      </c>
      <c r="D38" s="18">
        <v>964500.95</v>
      </c>
      <c r="E38" s="18">
        <v>704257.3999999999</v>
      </c>
      <c r="F38" s="4"/>
      <c r="G38" s="13"/>
      <c r="H38" s="13"/>
    </row>
    <row r="39" spans="1:8" ht="12.75">
      <c r="A39" s="1" t="s">
        <v>37</v>
      </c>
      <c r="B39">
        <v>36</v>
      </c>
      <c r="D39" s="18">
        <v>4234895.35</v>
      </c>
      <c r="E39" s="18">
        <v>2561311.9</v>
      </c>
      <c r="F39" s="4"/>
      <c r="G39" s="13"/>
      <c r="H39" s="13"/>
    </row>
    <row r="40" spans="1:8" ht="12.75">
      <c r="A40" s="1" t="s">
        <v>38</v>
      </c>
      <c r="B40">
        <v>37</v>
      </c>
      <c r="D40" s="18">
        <v>619001.25</v>
      </c>
      <c r="E40" s="18">
        <v>517205.49999999994</v>
      </c>
      <c r="F40" s="4"/>
      <c r="G40" s="13"/>
      <c r="H40" s="13"/>
    </row>
    <row r="41" spans="1:8" ht="12.75">
      <c r="A41" s="1" t="s">
        <v>39</v>
      </c>
      <c r="B41">
        <v>38</v>
      </c>
      <c r="D41" s="18">
        <v>44920.4</v>
      </c>
      <c r="E41" s="18">
        <v>26547.85</v>
      </c>
      <c r="F41" s="4"/>
      <c r="G41" s="13"/>
      <c r="H41" s="13"/>
    </row>
    <row r="42" spans="1:8" ht="12.75">
      <c r="A42" s="1" t="s">
        <v>40</v>
      </c>
      <c r="B42">
        <v>39</v>
      </c>
      <c r="D42" s="18">
        <v>8270.5</v>
      </c>
      <c r="E42" s="18">
        <v>3151.0499999999997</v>
      </c>
      <c r="F42" s="4"/>
      <c r="G42" s="13"/>
      <c r="H42" s="13"/>
    </row>
    <row r="43" spans="1:8" ht="12.75">
      <c r="A43" s="1" t="s">
        <v>41</v>
      </c>
      <c r="B43">
        <v>40</v>
      </c>
      <c r="D43" s="18">
        <v>5360.6</v>
      </c>
      <c r="E43" s="18">
        <v>6647.2</v>
      </c>
      <c r="F43" s="4"/>
      <c r="G43" s="13"/>
      <c r="H43" s="13"/>
    </row>
    <row r="44" spans="1:8" ht="12.75">
      <c r="A44" s="1" t="s">
        <v>42</v>
      </c>
      <c r="B44">
        <v>41</v>
      </c>
      <c r="D44" s="18">
        <v>1650678.75</v>
      </c>
      <c r="E44" s="18">
        <v>1160446</v>
      </c>
      <c r="F44" s="4"/>
      <c r="G44" s="13"/>
      <c r="H44" s="13"/>
    </row>
    <row r="45" spans="1:8" ht="12.75">
      <c r="A45" s="1" t="s">
        <v>43</v>
      </c>
      <c r="B45">
        <v>42</v>
      </c>
      <c r="D45" s="18">
        <v>1015807.6699999999</v>
      </c>
      <c r="E45" s="18">
        <v>541732.1</v>
      </c>
      <c r="F45" s="4"/>
      <c r="G45" s="13"/>
      <c r="H45" s="13"/>
    </row>
    <row r="46" spans="1:8" ht="12.75">
      <c r="A46" s="1" t="s">
        <v>44</v>
      </c>
      <c r="B46">
        <v>43</v>
      </c>
      <c r="D46" s="18">
        <v>1047466.3500000001</v>
      </c>
      <c r="E46" s="18">
        <v>657392.05</v>
      </c>
      <c r="F46" s="4"/>
      <c r="G46" s="13"/>
      <c r="H46" s="13"/>
    </row>
    <row r="47" spans="1:8" ht="12.75">
      <c r="A47" s="1" t="s">
        <v>45</v>
      </c>
      <c r="B47">
        <v>44</v>
      </c>
      <c r="D47" s="18">
        <v>1039916.4000000001</v>
      </c>
      <c r="E47" s="18">
        <v>882030.27</v>
      </c>
      <c r="F47" s="4"/>
      <c r="G47" s="13"/>
      <c r="H47" s="13"/>
    </row>
    <row r="48" spans="1:8" ht="12.75">
      <c r="A48" s="1" t="s">
        <v>46</v>
      </c>
      <c r="B48">
        <v>45</v>
      </c>
      <c r="D48" s="18">
        <v>248979.85000000003</v>
      </c>
      <c r="E48" s="18">
        <v>202104</v>
      </c>
      <c r="F48" s="4"/>
      <c r="G48" s="13"/>
      <c r="H48" s="13"/>
    </row>
    <row r="49" spans="1:8" ht="12.75">
      <c r="A49" s="1" t="s">
        <v>47</v>
      </c>
      <c r="B49">
        <v>46</v>
      </c>
      <c r="D49" s="18">
        <v>1409136.3</v>
      </c>
      <c r="E49" s="18">
        <v>744016.35</v>
      </c>
      <c r="F49" s="4"/>
      <c r="G49" s="13"/>
      <c r="H49" s="13"/>
    </row>
    <row r="50" spans="1:8" ht="12.75">
      <c r="A50" s="1" t="s">
        <v>48</v>
      </c>
      <c r="B50">
        <v>47</v>
      </c>
      <c r="D50" s="18">
        <v>44410.45</v>
      </c>
      <c r="E50" s="18">
        <v>40926.899999999994</v>
      </c>
      <c r="F50" s="4"/>
      <c r="G50" s="13"/>
      <c r="H50" s="13"/>
    </row>
    <row r="51" spans="1:8" ht="12.75">
      <c r="A51" s="1" t="s">
        <v>49</v>
      </c>
      <c r="B51">
        <v>48</v>
      </c>
      <c r="D51" s="18">
        <v>6647007.850000001</v>
      </c>
      <c r="E51" s="18">
        <v>5785365</v>
      </c>
      <c r="F51" s="4"/>
      <c r="G51" s="13"/>
      <c r="H51" s="13"/>
    </row>
    <row r="52" spans="1:8" ht="12.75">
      <c r="A52" s="1" t="s">
        <v>50</v>
      </c>
      <c r="B52">
        <v>49</v>
      </c>
      <c r="D52" s="18">
        <v>2056836.54</v>
      </c>
      <c r="E52" s="18">
        <v>687280.1499999999</v>
      </c>
      <c r="F52" s="4"/>
      <c r="G52" s="13"/>
      <c r="H52" s="13"/>
    </row>
    <row r="53" spans="1:8" ht="12.75">
      <c r="A53" s="1" t="s">
        <v>51</v>
      </c>
      <c r="B53">
        <v>50</v>
      </c>
      <c r="D53" s="18">
        <v>8768184.95</v>
      </c>
      <c r="E53" s="18">
        <v>5044657.1</v>
      </c>
      <c r="F53" s="4"/>
      <c r="G53" s="13"/>
      <c r="H53" s="13"/>
    </row>
    <row r="54" spans="1:8" ht="12.75">
      <c r="A54" s="1" t="s">
        <v>52</v>
      </c>
      <c r="B54">
        <v>51</v>
      </c>
      <c r="D54" s="18">
        <v>1561759.15</v>
      </c>
      <c r="E54" s="18">
        <v>1100184.75</v>
      </c>
      <c r="F54" s="4"/>
      <c r="G54" s="13"/>
      <c r="H54" s="13"/>
    </row>
    <row r="55" spans="1:8" ht="12.75">
      <c r="A55" s="1" t="s">
        <v>53</v>
      </c>
      <c r="B55">
        <v>52</v>
      </c>
      <c r="D55" s="18">
        <v>3402266.5500000003</v>
      </c>
      <c r="E55" s="18">
        <v>2358212</v>
      </c>
      <c r="F55" s="4"/>
      <c r="G55" s="13"/>
      <c r="H55" s="13"/>
    </row>
    <row r="56" spans="1:8" ht="12.75">
      <c r="A56" s="1" t="s">
        <v>54</v>
      </c>
      <c r="B56">
        <v>53</v>
      </c>
      <c r="D56" s="18">
        <v>1623980.47</v>
      </c>
      <c r="E56" s="18">
        <v>1074389.05</v>
      </c>
      <c r="F56" s="4"/>
      <c r="G56" s="13"/>
      <c r="H56" s="13"/>
    </row>
    <row r="57" spans="1:8" ht="12.75">
      <c r="A57" s="1" t="s">
        <v>55</v>
      </c>
      <c r="B57">
        <v>54</v>
      </c>
      <c r="D57" s="18">
        <v>64227.450000000004</v>
      </c>
      <c r="E57" s="18">
        <v>48948.549999999996</v>
      </c>
      <c r="F57" s="4"/>
      <c r="G57" s="13"/>
      <c r="H57" s="13"/>
    </row>
    <row r="58" spans="1:8" ht="12.75">
      <c r="A58" s="1" t="s">
        <v>56</v>
      </c>
      <c r="B58">
        <v>55</v>
      </c>
      <c r="D58" s="18">
        <v>1664900.65</v>
      </c>
      <c r="E58" s="18">
        <v>1086846.5999999999</v>
      </c>
      <c r="F58" s="4"/>
      <c r="G58" s="13"/>
      <c r="H58" s="13"/>
    </row>
    <row r="59" spans="1:8" ht="12.75">
      <c r="A59" s="1" t="s">
        <v>57</v>
      </c>
      <c r="B59">
        <v>56</v>
      </c>
      <c r="D59" s="18">
        <v>726547.45</v>
      </c>
      <c r="E59" s="18">
        <v>622207.2499999999</v>
      </c>
      <c r="F59" s="4"/>
      <c r="G59" s="13"/>
      <c r="H59" s="13"/>
    </row>
    <row r="60" spans="1:8" ht="12.75">
      <c r="A60" s="1" t="s">
        <v>58</v>
      </c>
      <c r="B60">
        <v>57</v>
      </c>
      <c r="D60" s="18">
        <v>617123.15</v>
      </c>
      <c r="E60" s="18">
        <v>540911.7</v>
      </c>
      <c r="F60" s="4"/>
      <c r="G60" s="13"/>
      <c r="H60" s="13"/>
    </row>
    <row r="61" spans="1:8" ht="12.75">
      <c r="A61" s="1" t="s">
        <v>59</v>
      </c>
      <c r="B61">
        <v>58</v>
      </c>
      <c r="D61" s="18">
        <v>2498211.46</v>
      </c>
      <c r="E61" s="18">
        <v>1708648.5499999998</v>
      </c>
      <c r="F61" s="4"/>
      <c r="G61" s="13"/>
      <c r="H61" s="13"/>
    </row>
    <row r="62" spans="1:8" ht="12.75">
      <c r="A62" s="1" t="s">
        <v>60</v>
      </c>
      <c r="B62">
        <v>59</v>
      </c>
      <c r="D62" s="18">
        <v>1715151.12</v>
      </c>
      <c r="E62" s="18">
        <v>1271526.47</v>
      </c>
      <c r="F62" s="4"/>
      <c r="G62" s="13"/>
      <c r="H62" s="13"/>
    </row>
    <row r="63" spans="1:8" ht="12.75">
      <c r="A63" s="1" t="s">
        <v>61</v>
      </c>
      <c r="B63">
        <v>60</v>
      </c>
      <c r="D63" s="18">
        <v>910647.85</v>
      </c>
      <c r="E63" s="18">
        <v>421248.44999999995</v>
      </c>
      <c r="F63" s="4"/>
      <c r="G63" s="13"/>
      <c r="H63" s="13"/>
    </row>
    <row r="64" spans="1:8" ht="12.75">
      <c r="A64" s="1" t="s">
        <v>62</v>
      </c>
      <c r="B64">
        <v>61</v>
      </c>
      <c r="D64" s="18">
        <v>34884.96</v>
      </c>
      <c r="E64" s="18">
        <v>29268.21</v>
      </c>
      <c r="F64" s="4"/>
      <c r="G64" s="13"/>
      <c r="H64" s="13"/>
    </row>
    <row r="65" spans="1:8" ht="12.75">
      <c r="A65" s="1" t="s">
        <v>63</v>
      </c>
      <c r="B65">
        <v>62</v>
      </c>
      <c r="D65" s="18">
        <v>21820.05</v>
      </c>
      <c r="E65" s="18">
        <v>11481.75</v>
      </c>
      <c r="F65" s="4"/>
      <c r="G65" s="13"/>
      <c r="H65" s="13"/>
    </row>
    <row r="66" spans="1:8" ht="12.75">
      <c r="A66" s="1" t="s">
        <v>64</v>
      </c>
      <c r="B66">
        <v>63</v>
      </c>
      <c r="D66" s="18">
        <v>3826.2</v>
      </c>
      <c r="E66" s="18">
        <v>7914.55</v>
      </c>
      <c r="F66" s="4"/>
      <c r="G66" s="13"/>
      <c r="H66" s="13"/>
    </row>
    <row r="67" spans="1:8" ht="12.75">
      <c r="A67" s="1" t="s">
        <v>65</v>
      </c>
      <c r="B67">
        <v>64</v>
      </c>
      <c r="D67" s="18">
        <v>1453112.69</v>
      </c>
      <c r="E67" s="18">
        <v>1174961.82</v>
      </c>
      <c r="F67" s="4"/>
      <c r="G67" s="13"/>
      <c r="H67" s="13"/>
    </row>
    <row r="68" spans="1:8" ht="12.75">
      <c r="A68" s="1" t="s">
        <v>66</v>
      </c>
      <c r="B68">
        <v>65</v>
      </c>
      <c r="D68" s="18">
        <v>63652.05</v>
      </c>
      <c r="E68" s="18">
        <v>60649.75</v>
      </c>
      <c r="F68" s="4"/>
      <c r="G68" s="13"/>
      <c r="H68" s="13"/>
    </row>
    <row r="69" spans="1:8" ht="12.75">
      <c r="A69" s="1" t="s">
        <v>67</v>
      </c>
      <c r="B69">
        <v>66</v>
      </c>
      <c r="D69" s="18">
        <v>1023524.6</v>
      </c>
      <c r="E69" s="18">
        <v>990309.7999999999</v>
      </c>
      <c r="F69" s="4"/>
      <c r="G69" s="13"/>
      <c r="H69" s="13"/>
    </row>
    <row r="70" spans="1:8" ht="12.75">
      <c r="A70" s="1" t="s">
        <v>68</v>
      </c>
      <c r="B70">
        <v>67</v>
      </c>
      <c r="D70" s="18">
        <v>13761.3</v>
      </c>
      <c r="E70" s="18">
        <v>24959.2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18">
        <f>SUM(D4:D70)</f>
        <v>87251359.26</v>
      </c>
      <c r="E72" s="6">
        <f>SUM(E4:E70)</f>
        <v>60772256.199999996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Michael Hillard</cp:lastModifiedBy>
  <dcterms:created xsi:type="dcterms:W3CDTF">2006-02-28T13:50:18Z</dcterms:created>
  <dcterms:modified xsi:type="dcterms:W3CDTF">2014-09-11T14:47:10Z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