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595" windowHeight="7935" activeTab="0"/>
  </bookViews>
  <sheets>
    <sheet name="July 2014" sheetId="1" r:id="rId1"/>
    <sheet name="Week of June 30th" sheetId="2" r:id="rId2"/>
    <sheet name="Week of July 7th" sheetId="3" r:id="rId3"/>
    <sheet name="Week of July 14th" sheetId="4" r:id="rId4"/>
    <sheet name="Week of July 21st" sheetId="5" r:id="rId5"/>
    <sheet name="Week of July 28th" sheetId="6" r:id="rId6"/>
    <sheet name="July 2013" sheetId="7" r:id="rId7"/>
  </sheets>
  <definedNames/>
  <calcPr fullCalcOnLoad="1"/>
</workbook>
</file>

<file path=xl/sharedStrings.xml><?xml version="1.0" encoding="utf-8"?>
<sst xmlns="http://schemas.openxmlformats.org/spreadsheetml/2006/main" count="535" uniqueCount="83">
  <si>
    <t xml:space="preserve">County </t>
  </si>
  <si>
    <t>County Code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</si>
  <si>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</si>
  <si>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</si>
  <si>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</si>
  <si>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</si>
  <si>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</si>
  <si>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</si>
  <si>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</si>
  <si>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</si>
  <si>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</si>
  <si>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</si>
  <si>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</si>
  <si>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</si>
  <si>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DADE*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</si>
  <si>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</si>
  <si>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</si>
  <si>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</si>
  <si>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</si>
  <si>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</si>
  <si>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</si>
  <si>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</si>
  <si>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</si>
  <si>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</si>
  <si>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</si>
  <si>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</si>
  <si>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</si>
  <si>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</si>
  <si>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</si>
  <si>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</si>
  <si>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</si>
  <si>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</si>
  <si>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</si>
  <si>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</si>
  <si>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</si>
  <si>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</si>
  <si>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</si>
  <si>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</si>
  <si>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</si>
  <si>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</si>
  <si>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</si>
  <si>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</si>
  <si>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</si>
  <si>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</si>
  <si>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</si>
  <si>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</si>
  <si>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</si>
  <si>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</si>
  <si>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</si>
  <si>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</si>
  <si>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</si>
  <si>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</si>
  <si>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</si>
  <si>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</si>
  <si>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</si>
  <si>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</si>
  <si>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ST. JOHNS</t>
  </si>
  <si>
    <t>ST.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</si>
  <si>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</si>
  <si>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</si>
  <si>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</si>
  <si>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</si>
  <si>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</si>
  <si>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</si>
  <si>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</si>
  <si>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</si>
  <si>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</si>
  <si>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</si>
  <si>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</si>
  <si>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Florida</t>
  </si>
  <si>
    <t>70 cents Tax on Deeds</t>
  </si>
  <si>
    <t>35 cents Tax on Notes</t>
  </si>
  <si>
    <t>Tax Collected*</t>
  </si>
  <si>
    <t>Tax Collected</t>
  </si>
  <si>
    <t>* Miami-Dade's Tax Rate on Deeds is 60cents/$100</t>
  </si>
  <si>
    <t>Percentage Change Over Same Month, Previous Year</t>
  </si>
  <si>
    <t>July 1-31</t>
  </si>
  <si>
    <t>* Miami-Dade's Tax Rate on Deeds is 60 cents / $100</t>
  </si>
  <si>
    <t>Week of 06/30/2014</t>
  </si>
  <si>
    <t>Week of 07/07/2014</t>
  </si>
  <si>
    <t>Week of 07/14/2014</t>
  </si>
  <si>
    <t>Week of 07/21/2014</t>
  </si>
  <si>
    <t>Week of 07/28/2014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</si>
</sst>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</borders>
  <cellStyleXfs count="7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9" fontId="2" fillId="0" borderId="10" xfId="717" applyFont="1" applyBorder="1" applyAlignment="1">
      <alignment horizontal="left"/>
    </xf>
    <xf numFmtId="9" fontId="2" fillId="0" borderId="10" xfId="717" applyFont="1" applyBorder="1" applyAlignment="1">
      <alignment horizontal="center"/>
    </xf>
    <xf numFmtId="9" fontId="2" fillId="0" borderId="0" xfId="717" applyFont="1" applyBorder="1" applyAlignment="1">
      <alignment horizontal="center"/>
    </xf>
    <xf numFmtId="9" fontId="0" fillId="0" borderId="0" xfId="717" applyFont="1" applyAlignment="1">
      <alignment/>
    </xf>
    <xf numFmtId="9" fontId="0" fillId="0" borderId="0" xfId="717" applyFont="1" applyBorder="1" applyAlignment="1">
      <alignment horizontal="center"/>
    </xf>
    <xf numFmtId="9" fontId="0" fillId="0" borderId="11" xfId="717" applyFont="1" applyBorder="1" applyAlignment="1">
      <alignment/>
    </xf>
    <xf numFmtId="9" fontId="0" fillId="0" borderId="0" xfId="717" applyFont="1" applyBorder="1" applyAlignment="1">
      <alignment/>
    </xf>
    <xf numFmtId="9" fontId="2" fillId="0" borderId="0" xfId="717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7" fontId="2" fillId="0" borderId="0" xfId="0" applyNumberFormat="1" applyFont="1" applyAlignment="1">
      <alignment horizontal="center"/>
    </xf>
    <xf numFmtId="10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64" fontId="0" fillId="0" borderId="0" xfId="548" applyNumberFormat="1" applyFont="1" applyBorder="1" applyAlignment="1">
      <alignment/>
    </xf>
    <xf numFmtId="0" fontId="19" fillId="0" borderId="0" xfId="667" applyNumberFormat="1">
      <alignment/>
      <protection/>
    </xf>
    <xf numFmtId="0" fontId="19" fillId="0" borderId="0" xfId="670" applyNumberFormat="1">
      <alignment/>
      <protection/>
    </xf>
    <xf numFmtId="0" fontId="19" fillId="0" borderId="0" xfId="670" applyAlignment="1">
      <alignment horizontal="left"/>
      <protection/>
    </xf>
    <xf numFmtId="0" fontId="19" fillId="0" borderId="0" xfId="674" applyNumberFormat="1">
      <alignment/>
      <protection/>
    </xf>
    <xf numFmtId="0" fontId="19" fillId="0" borderId="0" xfId="674" applyAlignment="1">
      <alignment horizontal="left"/>
      <protection/>
    </xf>
    <xf numFmtId="0" fontId="19" fillId="0" borderId="0" xfId="675" applyAlignment="1">
      <alignment horizontal="left"/>
      <protection/>
    </xf>
    <xf numFmtId="0" fontId="19" fillId="0" borderId="0" xfId="674">
      <alignment/>
      <protection/>
    </xf>
    <xf numFmtId="0" fontId="19" fillId="0" borderId="0" xfId="667">
      <alignment/>
      <protection/>
    </xf>
    <xf numFmtId="0" fontId="19" fillId="0" borderId="0" xfId="675">
      <alignment/>
      <protection/>
    </xf>
    <xf numFmtId="0" fontId="19" fillId="0" borderId="0" xfId="658">
      <alignment/>
      <protection/>
    </xf>
  </cellXfs>
  <cellStyles count="729">
    <cellStyle name="Normal" xfId="0"/>
    <cellStyle name="20% - Accent1" xfId="15"/>
    <cellStyle name="20% - Accent1 10" xfId="16"/>
    <cellStyle name="20% - Accent1 10 2" xfId="17"/>
    <cellStyle name="20% - Accent1 11" xfId="18"/>
    <cellStyle name="20% - Accent1 11 2" xfId="19"/>
    <cellStyle name="20% - Accent1 12" xfId="20"/>
    <cellStyle name="20% - Accent1 12 2" xfId="21"/>
    <cellStyle name="20% - Accent1 13" xfId="22"/>
    <cellStyle name="20% - Accent1 14" xfId="23"/>
    <cellStyle name="20% - Accent1 2" xfId="24"/>
    <cellStyle name="20% - Accent1 2 2" xfId="25"/>
    <cellStyle name="20% - Accent1 2 3" xfId="26"/>
    <cellStyle name="20% - Accent1 3" xfId="27"/>
    <cellStyle name="20% - Accent1 3 2" xfId="28"/>
    <cellStyle name="20% - Accent1 3 3" xfId="29"/>
    <cellStyle name="20% - Accent1 4" xfId="30"/>
    <cellStyle name="20% - Accent1 4 2" xfId="31"/>
    <cellStyle name="20% - Accent1 4 3" xfId="32"/>
    <cellStyle name="20% - Accent1 5" xfId="33"/>
    <cellStyle name="20% - Accent1 5 2" xfId="34"/>
    <cellStyle name="20% - Accent1 5 3" xfId="35"/>
    <cellStyle name="20% - Accent1 6" xfId="36"/>
    <cellStyle name="20% - Accent1 6 2" xfId="37"/>
    <cellStyle name="20% - Accent1 7" xfId="38"/>
    <cellStyle name="20% - Accent1 7 2" xfId="39"/>
    <cellStyle name="20% - Accent1 8" xfId="40"/>
    <cellStyle name="20% - Accent1 8 2" xfId="41"/>
    <cellStyle name="20% - Accent1 9" xfId="42"/>
    <cellStyle name="20% - Accent1 9 2" xfId="43"/>
    <cellStyle name="20% - Accent2" xfId="44"/>
    <cellStyle name="20% - Accent2 10" xfId="45"/>
    <cellStyle name="20% - Accent2 10 2" xfId="46"/>
    <cellStyle name="20% - Accent2 11" xfId="47"/>
    <cellStyle name="20% - Accent2 11 2" xfId="48"/>
    <cellStyle name="20% - Accent2 12" xfId="49"/>
    <cellStyle name="20% - Accent2 12 2" xfId="50"/>
    <cellStyle name="20% - Accent2 13" xfId="51"/>
    <cellStyle name="20% - Accent2 14" xfId="52"/>
    <cellStyle name="20% - Accent2 2" xfId="53"/>
    <cellStyle name="20% - Accent2 2 2" xfId="54"/>
    <cellStyle name="20% - Accent2 2 3" xfId="55"/>
    <cellStyle name="20% - Accent2 3" xfId="56"/>
    <cellStyle name="20% - Accent2 3 2" xfId="57"/>
    <cellStyle name="20% - Accent2 3 3" xfId="58"/>
    <cellStyle name="20% - Accent2 4" xfId="59"/>
    <cellStyle name="20% - Accent2 4 2" xfId="60"/>
    <cellStyle name="20% - Accent2 4 3" xfId="61"/>
    <cellStyle name="20% - Accent2 5" xfId="62"/>
    <cellStyle name="20% - Accent2 5 2" xfId="63"/>
    <cellStyle name="20% - Accent2 5 3" xfId="64"/>
    <cellStyle name="20% - Accent2 6" xfId="65"/>
    <cellStyle name="20% - Accent2 6 2" xfId="66"/>
    <cellStyle name="20% - Accent2 7" xfId="67"/>
    <cellStyle name="20% - Accent2 7 2" xfId="68"/>
    <cellStyle name="20% - Accent2 8" xfId="69"/>
    <cellStyle name="20% - Accent2 8 2" xfId="70"/>
    <cellStyle name="20% - Accent2 9" xfId="71"/>
    <cellStyle name="20% - Accent2 9 2" xfId="72"/>
    <cellStyle name="20% - Accent3" xfId="73"/>
    <cellStyle name="20% - Accent3 10" xfId="74"/>
    <cellStyle name="20% - Accent3 10 2" xfId="75"/>
    <cellStyle name="20% - Accent3 11" xfId="76"/>
    <cellStyle name="20% - Accent3 11 2" xfId="77"/>
    <cellStyle name="20% - Accent3 12" xfId="78"/>
    <cellStyle name="20% - Accent3 12 2" xfId="79"/>
    <cellStyle name="20% - Accent3 13" xfId="80"/>
    <cellStyle name="20% - Accent3 14" xfId="81"/>
    <cellStyle name="20% - Accent3 2" xfId="82"/>
    <cellStyle name="20% - Accent3 2 2" xfId="83"/>
    <cellStyle name="20% - Accent3 2 3" xfId="84"/>
    <cellStyle name="20% - Accent3 3" xfId="85"/>
    <cellStyle name="20% - Accent3 3 2" xfId="86"/>
    <cellStyle name="20% - Accent3 3 3" xfId="87"/>
    <cellStyle name="20% - Accent3 4" xfId="88"/>
    <cellStyle name="20% - Accent3 4 2" xfId="89"/>
    <cellStyle name="20% - Accent3 4 3" xfId="90"/>
    <cellStyle name="20% - Accent3 5" xfId="91"/>
    <cellStyle name="20% - Accent3 5 2" xfId="92"/>
    <cellStyle name="20% - Accent3 5 3" xfId="93"/>
    <cellStyle name="20% - Accent3 6" xfId="94"/>
    <cellStyle name="20% - Accent3 6 2" xfId="95"/>
    <cellStyle name="20% - Accent3 7" xfId="96"/>
    <cellStyle name="20% - Accent3 7 2" xfId="97"/>
    <cellStyle name="20% - Accent3 8" xfId="98"/>
    <cellStyle name="20% - Accent3 8 2" xfId="99"/>
    <cellStyle name="20% - Accent3 9" xfId="100"/>
    <cellStyle name="20% - Accent3 9 2" xfId="101"/>
    <cellStyle name="20% - Accent4" xfId="102"/>
    <cellStyle name="20% - Accent4 10" xfId="103"/>
    <cellStyle name="20% - Accent4 10 2" xfId="104"/>
    <cellStyle name="20% - Accent4 11" xfId="105"/>
    <cellStyle name="20% - Accent4 11 2" xfId="106"/>
    <cellStyle name="20% - Accent4 12" xfId="107"/>
    <cellStyle name="20% - Accent4 12 2" xfId="108"/>
    <cellStyle name="20% - Accent4 13" xfId="109"/>
    <cellStyle name="20% - Accent4 14" xfId="110"/>
    <cellStyle name="20% - Accent4 2" xfId="111"/>
    <cellStyle name="20% - Accent4 2 2" xfId="112"/>
    <cellStyle name="20% - Accent4 2 3" xfId="113"/>
    <cellStyle name="20% - Accent4 3" xfId="114"/>
    <cellStyle name="20% - Accent4 3 2" xfId="115"/>
    <cellStyle name="20% - Accent4 3 3" xfId="116"/>
    <cellStyle name="20% - Accent4 4" xfId="117"/>
    <cellStyle name="20% - Accent4 4 2" xfId="118"/>
    <cellStyle name="20% - Accent4 4 3" xfId="119"/>
    <cellStyle name="20% - Accent4 5" xfId="120"/>
    <cellStyle name="20% - Accent4 5 2" xfId="121"/>
    <cellStyle name="20% - Accent4 5 3" xfId="122"/>
    <cellStyle name="20% - Accent4 6" xfId="123"/>
    <cellStyle name="20% - Accent4 6 2" xfId="124"/>
    <cellStyle name="20% - Accent4 7" xfId="125"/>
    <cellStyle name="20% - Accent4 7 2" xfId="126"/>
    <cellStyle name="20% - Accent4 8" xfId="127"/>
    <cellStyle name="20% - Accent4 8 2" xfId="128"/>
    <cellStyle name="20% - Accent4 9" xfId="129"/>
    <cellStyle name="20% - Accent4 9 2" xfId="130"/>
    <cellStyle name="20% - Accent5" xfId="131"/>
    <cellStyle name="20% - Accent5 10" xfId="132"/>
    <cellStyle name="20% - Accent5 10 2" xfId="133"/>
    <cellStyle name="20% - Accent5 11" xfId="134"/>
    <cellStyle name="20% - Accent5 11 2" xfId="135"/>
    <cellStyle name="20% - Accent5 12" xfId="136"/>
    <cellStyle name="20% - Accent5 12 2" xfId="137"/>
    <cellStyle name="20% - Accent5 13" xfId="138"/>
    <cellStyle name="20% - Accent5 14" xfId="139"/>
    <cellStyle name="20% - Accent5 2" xfId="140"/>
    <cellStyle name="20% - Accent5 2 2" xfId="141"/>
    <cellStyle name="20% - Accent5 2 3" xfId="142"/>
    <cellStyle name="20% - Accent5 3" xfId="143"/>
    <cellStyle name="20% - Accent5 3 2" xfId="144"/>
    <cellStyle name="20% - Accent5 3 3" xfId="145"/>
    <cellStyle name="20% - Accent5 4" xfId="146"/>
    <cellStyle name="20% - Accent5 4 2" xfId="147"/>
    <cellStyle name="20% - Accent5 4 3" xfId="148"/>
    <cellStyle name="20% - Accent5 5" xfId="149"/>
    <cellStyle name="20% - Accent5 5 2" xfId="150"/>
    <cellStyle name="20% - Accent5 5 3" xfId="151"/>
    <cellStyle name="20% - Accent5 6" xfId="152"/>
    <cellStyle name="20% - Accent5 6 2" xfId="153"/>
    <cellStyle name="20% - Accent5 7" xfId="154"/>
    <cellStyle name="20% - Accent5 7 2" xfId="155"/>
    <cellStyle name="20% - Accent5 8" xfId="156"/>
    <cellStyle name="20% - Accent5 8 2" xfId="157"/>
    <cellStyle name="20% - Accent5 9" xfId="158"/>
    <cellStyle name="20% - Accent5 9 2" xfId="159"/>
    <cellStyle name="20% - Accent6" xfId="160"/>
    <cellStyle name="20% - Accent6 10" xfId="161"/>
    <cellStyle name="20% - Accent6 10 2" xfId="162"/>
    <cellStyle name="20% - Accent6 11" xfId="163"/>
    <cellStyle name="20% - Accent6 11 2" xfId="164"/>
    <cellStyle name="20% - Accent6 12" xfId="165"/>
    <cellStyle name="20% - Accent6 12 2" xfId="166"/>
    <cellStyle name="20% - Accent6 13" xfId="167"/>
    <cellStyle name="20% - Accent6 14" xfId="168"/>
    <cellStyle name="20% - Accent6 2" xfId="169"/>
    <cellStyle name="20% - Accent6 2 2" xfId="170"/>
    <cellStyle name="20% - Accent6 2 3" xfId="171"/>
    <cellStyle name="20% - Accent6 3" xfId="172"/>
    <cellStyle name="20% - Accent6 3 2" xfId="173"/>
    <cellStyle name="20% - Accent6 3 3" xfId="174"/>
    <cellStyle name="20% - Accent6 4" xfId="175"/>
    <cellStyle name="20% - Accent6 4 2" xfId="176"/>
    <cellStyle name="20% - Accent6 4 3" xfId="177"/>
    <cellStyle name="20% - Accent6 5" xfId="178"/>
    <cellStyle name="20% - Accent6 5 2" xfId="179"/>
    <cellStyle name="20% - Accent6 5 3" xfId="180"/>
    <cellStyle name="20% - Accent6 6" xfId="181"/>
    <cellStyle name="20% - Accent6 6 2" xfId="182"/>
    <cellStyle name="20% - Accent6 7" xfId="183"/>
    <cellStyle name="20% - Accent6 7 2" xfId="184"/>
    <cellStyle name="20% - Accent6 8" xfId="185"/>
    <cellStyle name="20% - Accent6 8 2" xfId="186"/>
    <cellStyle name="20% - Accent6 9" xfId="187"/>
    <cellStyle name="20% - Accent6 9 2" xfId="188"/>
    <cellStyle name="40% - Accent1" xfId="189"/>
    <cellStyle name="40% - Accent1 10" xfId="190"/>
    <cellStyle name="40% - Accent1 10 2" xfId="191"/>
    <cellStyle name="40% - Accent1 11" xfId="192"/>
    <cellStyle name="40% - Accent1 11 2" xfId="193"/>
    <cellStyle name="40% - Accent1 12" xfId="194"/>
    <cellStyle name="40% - Accent1 12 2" xfId="195"/>
    <cellStyle name="40% - Accent1 13" xfId="196"/>
    <cellStyle name="40% - Accent1 14" xfId="197"/>
    <cellStyle name="40% - Accent1 2" xfId="198"/>
    <cellStyle name="40% - Accent1 2 2" xfId="199"/>
    <cellStyle name="40% - Accent1 2 3" xfId="200"/>
    <cellStyle name="40% - Accent1 3" xfId="201"/>
    <cellStyle name="40% - Accent1 3 2" xfId="202"/>
    <cellStyle name="40% - Accent1 3 3" xfId="203"/>
    <cellStyle name="40% - Accent1 4" xfId="204"/>
    <cellStyle name="40% - Accent1 4 2" xfId="205"/>
    <cellStyle name="40% - Accent1 4 3" xfId="206"/>
    <cellStyle name="40% - Accent1 5" xfId="207"/>
    <cellStyle name="40% - Accent1 5 2" xfId="208"/>
    <cellStyle name="40% - Accent1 5 3" xfId="209"/>
    <cellStyle name="40% - Accent1 6" xfId="210"/>
    <cellStyle name="40% - Accent1 6 2" xfId="211"/>
    <cellStyle name="40% - Accent1 7" xfId="212"/>
    <cellStyle name="40% - Accent1 7 2" xfId="213"/>
    <cellStyle name="40% - Accent1 8" xfId="214"/>
    <cellStyle name="40% - Accent1 8 2" xfId="215"/>
    <cellStyle name="40% - Accent1 9" xfId="216"/>
    <cellStyle name="40% - Accent1 9 2" xfId="217"/>
    <cellStyle name="40% - Accent2" xfId="218"/>
    <cellStyle name="40% - Accent2 10" xfId="219"/>
    <cellStyle name="40% - Accent2 10 2" xfId="220"/>
    <cellStyle name="40% - Accent2 11" xfId="221"/>
    <cellStyle name="40% - Accent2 11 2" xfId="222"/>
    <cellStyle name="40% - Accent2 12" xfId="223"/>
    <cellStyle name="40% - Accent2 12 2" xfId="224"/>
    <cellStyle name="40% - Accent2 13" xfId="225"/>
    <cellStyle name="40% - Accent2 14" xfId="226"/>
    <cellStyle name="40% - Accent2 2" xfId="227"/>
    <cellStyle name="40% - Accent2 2 2" xfId="228"/>
    <cellStyle name="40% - Accent2 2 3" xfId="229"/>
    <cellStyle name="40% - Accent2 3" xfId="230"/>
    <cellStyle name="40% - Accent2 3 2" xfId="231"/>
    <cellStyle name="40% - Accent2 3 3" xfId="232"/>
    <cellStyle name="40% - Accent2 4" xfId="233"/>
    <cellStyle name="40% - Accent2 4 2" xfId="234"/>
    <cellStyle name="40% - Accent2 4 3" xfId="235"/>
    <cellStyle name="40% - Accent2 5" xfId="236"/>
    <cellStyle name="40% - Accent2 5 2" xfId="237"/>
    <cellStyle name="40% - Accent2 5 3" xfId="238"/>
    <cellStyle name="40% - Accent2 6" xfId="239"/>
    <cellStyle name="40% - Accent2 6 2" xfId="240"/>
    <cellStyle name="40% - Accent2 7" xfId="241"/>
    <cellStyle name="40% - Accent2 7 2" xfId="242"/>
    <cellStyle name="40% - Accent2 8" xfId="243"/>
    <cellStyle name="40% - Accent2 8 2" xfId="244"/>
    <cellStyle name="40% - Accent2 9" xfId="245"/>
    <cellStyle name="40% - Accent2 9 2" xfId="246"/>
    <cellStyle name="40% - Accent3" xfId="247"/>
    <cellStyle name="40% - Accent3 10" xfId="248"/>
    <cellStyle name="40% - Accent3 10 2" xfId="249"/>
    <cellStyle name="40% - Accent3 11" xfId="250"/>
    <cellStyle name="40% - Accent3 11 2" xfId="251"/>
    <cellStyle name="40% - Accent3 12" xfId="252"/>
    <cellStyle name="40% - Accent3 12 2" xfId="253"/>
    <cellStyle name="40% - Accent3 13" xfId="254"/>
    <cellStyle name="40% - Accent3 14" xfId="255"/>
    <cellStyle name="40% - Accent3 2" xfId="256"/>
    <cellStyle name="40% - Accent3 2 2" xfId="257"/>
    <cellStyle name="40% - Accent3 2 3" xfId="258"/>
    <cellStyle name="40% - Accent3 3" xfId="259"/>
    <cellStyle name="40% - Accent3 3 2" xfId="260"/>
    <cellStyle name="40% - Accent3 3 3" xfId="261"/>
    <cellStyle name="40% - Accent3 4" xfId="262"/>
    <cellStyle name="40% - Accent3 4 2" xfId="263"/>
    <cellStyle name="40% - Accent3 4 3" xfId="264"/>
    <cellStyle name="40% - Accent3 5" xfId="265"/>
    <cellStyle name="40% - Accent3 5 2" xfId="266"/>
    <cellStyle name="40% - Accent3 5 3" xfId="267"/>
    <cellStyle name="40% - Accent3 6" xfId="268"/>
    <cellStyle name="40% - Accent3 6 2" xfId="269"/>
    <cellStyle name="40% - Accent3 7" xfId="270"/>
    <cellStyle name="40% - Accent3 7 2" xfId="271"/>
    <cellStyle name="40% - Accent3 8" xfId="272"/>
    <cellStyle name="40% - Accent3 8 2" xfId="273"/>
    <cellStyle name="40% - Accent3 9" xfId="274"/>
    <cellStyle name="40% - Accent3 9 2" xfId="275"/>
    <cellStyle name="40% - Accent4" xfId="276"/>
    <cellStyle name="40% - Accent4 10" xfId="277"/>
    <cellStyle name="40% - Accent4 10 2" xfId="278"/>
    <cellStyle name="40% - Accent4 11" xfId="279"/>
    <cellStyle name="40% - Accent4 11 2" xfId="280"/>
    <cellStyle name="40% - Accent4 12" xfId="281"/>
    <cellStyle name="40% - Accent4 12 2" xfId="282"/>
    <cellStyle name="40% - Accent4 13" xfId="283"/>
    <cellStyle name="40% - Accent4 14" xfId="284"/>
    <cellStyle name="40% - Accent4 2" xfId="285"/>
    <cellStyle name="40% - Accent4 2 2" xfId="286"/>
    <cellStyle name="40% - Accent4 2 3" xfId="287"/>
    <cellStyle name="40% - Accent4 3" xfId="288"/>
    <cellStyle name="40% - Accent4 3 2" xfId="289"/>
    <cellStyle name="40% - Accent4 3 3" xfId="290"/>
    <cellStyle name="40% - Accent4 4" xfId="291"/>
    <cellStyle name="40% - Accent4 4 2" xfId="292"/>
    <cellStyle name="40% - Accent4 4 3" xfId="293"/>
    <cellStyle name="40% - Accent4 5" xfId="294"/>
    <cellStyle name="40% - Accent4 5 2" xfId="295"/>
    <cellStyle name="40% - Accent4 5 3" xfId="296"/>
    <cellStyle name="40% - Accent4 6" xfId="297"/>
    <cellStyle name="40% - Accent4 6 2" xfId="298"/>
    <cellStyle name="40% - Accent4 7" xfId="299"/>
    <cellStyle name="40% - Accent4 7 2" xfId="300"/>
    <cellStyle name="40% - Accent4 8" xfId="301"/>
    <cellStyle name="40% - Accent4 8 2" xfId="302"/>
    <cellStyle name="40% - Accent4 9" xfId="303"/>
    <cellStyle name="40% - Accent4 9 2" xfId="304"/>
    <cellStyle name="40% - Accent5" xfId="305"/>
    <cellStyle name="40% - Accent5 10" xfId="306"/>
    <cellStyle name="40% - Accent5 10 2" xfId="307"/>
    <cellStyle name="40% - Accent5 11" xfId="308"/>
    <cellStyle name="40% - Accent5 11 2" xfId="309"/>
    <cellStyle name="40% - Accent5 12" xfId="310"/>
    <cellStyle name="40% - Accent5 12 2" xfId="311"/>
    <cellStyle name="40% - Accent5 13" xfId="312"/>
    <cellStyle name="40% - Accent5 14" xfId="313"/>
    <cellStyle name="40% - Accent5 2" xfId="314"/>
    <cellStyle name="40% - Accent5 2 2" xfId="315"/>
    <cellStyle name="40% - Accent5 2 3" xfId="316"/>
    <cellStyle name="40% - Accent5 3" xfId="317"/>
    <cellStyle name="40% - Accent5 3 2" xfId="318"/>
    <cellStyle name="40% - Accent5 3 3" xfId="319"/>
    <cellStyle name="40% - Accent5 4" xfId="320"/>
    <cellStyle name="40% - Accent5 4 2" xfId="321"/>
    <cellStyle name="40% - Accent5 4 3" xfId="322"/>
    <cellStyle name="40% - Accent5 5" xfId="323"/>
    <cellStyle name="40% - Accent5 5 2" xfId="324"/>
    <cellStyle name="40% - Accent5 5 3" xfId="325"/>
    <cellStyle name="40% - Accent5 6" xfId="326"/>
    <cellStyle name="40% - Accent5 6 2" xfId="327"/>
    <cellStyle name="40% - Accent5 7" xfId="328"/>
    <cellStyle name="40% - Accent5 7 2" xfId="329"/>
    <cellStyle name="40% - Accent5 8" xfId="330"/>
    <cellStyle name="40% - Accent5 8 2" xfId="331"/>
    <cellStyle name="40% - Accent5 9" xfId="332"/>
    <cellStyle name="40% - Accent5 9 2" xfId="333"/>
    <cellStyle name="40% - Accent6" xfId="334"/>
    <cellStyle name="40% - Accent6 10" xfId="335"/>
    <cellStyle name="40% - Accent6 10 2" xfId="336"/>
    <cellStyle name="40% - Accent6 11" xfId="337"/>
    <cellStyle name="40% - Accent6 11 2" xfId="338"/>
    <cellStyle name="40% - Accent6 12" xfId="339"/>
    <cellStyle name="40% - Accent6 12 2" xfId="340"/>
    <cellStyle name="40% - Accent6 13" xfId="341"/>
    <cellStyle name="40% - Accent6 14" xfId="342"/>
    <cellStyle name="40% - Accent6 2" xfId="343"/>
    <cellStyle name="40% - Accent6 2 2" xfId="344"/>
    <cellStyle name="40% - Accent6 2 3" xfId="345"/>
    <cellStyle name="40% - Accent6 3" xfId="346"/>
    <cellStyle name="40% - Accent6 3 2" xfId="347"/>
    <cellStyle name="40% - Accent6 3 3" xfId="348"/>
    <cellStyle name="40% - Accent6 4" xfId="349"/>
    <cellStyle name="40% - Accent6 4 2" xfId="350"/>
    <cellStyle name="40% - Accent6 4 3" xfId="351"/>
    <cellStyle name="40% - Accent6 5" xfId="352"/>
    <cellStyle name="40% - Accent6 5 2" xfId="353"/>
    <cellStyle name="40% - Accent6 5 3" xfId="354"/>
    <cellStyle name="40% - Accent6 6" xfId="355"/>
    <cellStyle name="40% - Accent6 6 2" xfId="356"/>
    <cellStyle name="40% - Accent6 7" xfId="357"/>
    <cellStyle name="40% - Accent6 7 2" xfId="358"/>
    <cellStyle name="40% - Accent6 8" xfId="359"/>
    <cellStyle name="40% - Accent6 8 2" xfId="360"/>
    <cellStyle name="40% - Accent6 9" xfId="361"/>
    <cellStyle name="40% - Accent6 9 2" xfId="362"/>
    <cellStyle name="60% - Accent1" xfId="363"/>
    <cellStyle name="60% - Accent1 10" xfId="364"/>
    <cellStyle name="60% - Accent1 11" xfId="365"/>
    <cellStyle name="60% - Accent1 12" xfId="366"/>
    <cellStyle name="60% - Accent1 2" xfId="367"/>
    <cellStyle name="60% - Accent1 3" xfId="368"/>
    <cellStyle name="60% - Accent1 4" xfId="369"/>
    <cellStyle name="60% - Accent1 5" xfId="370"/>
    <cellStyle name="60% - Accent1 6" xfId="371"/>
    <cellStyle name="60% - Accent1 7" xfId="372"/>
    <cellStyle name="60% - Accent1 8" xfId="373"/>
    <cellStyle name="60% - Accent1 9" xfId="374"/>
    <cellStyle name="60% - Accent2" xfId="375"/>
    <cellStyle name="60% - Accent2 10" xfId="376"/>
    <cellStyle name="60% - Accent2 11" xfId="377"/>
    <cellStyle name="60% - Accent2 12" xfId="378"/>
    <cellStyle name="60% - Accent2 2" xfId="379"/>
    <cellStyle name="60% - Accent2 3" xfId="380"/>
    <cellStyle name="60% - Accent2 4" xfId="381"/>
    <cellStyle name="60% - Accent2 5" xfId="382"/>
    <cellStyle name="60% - Accent2 6" xfId="383"/>
    <cellStyle name="60% - Accent2 7" xfId="384"/>
    <cellStyle name="60% - Accent2 8" xfId="385"/>
    <cellStyle name="60% - Accent2 9" xfId="386"/>
    <cellStyle name="60% - Accent3" xfId="387"/>
    <cellStyle name="60% - Accent3 10" xfId="388"/>
    <cellStyle name="60% - Accent3 11" xfId="389"/>
    <cellStyle name="60% - Accent3 12" xfId="390"/>
    <cellStyle name="60% - Accent3 2" xfId="391"/>
    <cellStyle name="60% - Accent3 3" xfId="392"/>
    <cellStyle name="60% - Accent3 4" xfId="393"/>
    <cellStyle name="60% - Accent3 5" xfId="394"/>
    <cellStyle name="60% - Accent3 6" xfId="395"/>
    <cellStyle name="60% - Accent3 7" xfId="396"/>
    <cellStyle name="60% - Accent3 8" xfId="397"/>
    <cellStyle name="60% - Accent3 9" xfId="398"/>
    <cellStyle name="60% - Accent4" xfId="399"/>
    <cellStyle name="60% - Accent4 10" xfId="400"/>
    <cellStyle name="60% - Accent4 11" xfId="401"/>
    <cellStyle name="60% - Accent4 12" xfId="402"/>
    <cellStyle name="60% - Accent4 2" xfId="403"/>
    <cellStyle name="60% - Accent4 3" xfId="404"/>
    <cellStyle name="60% - Accent4 4" xfId="405"/>
    <cellStyle name="60% - Accent4 5" xfId="406"/>
    <cellStyle name="60% - Accent4 6" xfId="407"/>
    <cellStyle name="60% - Accent4 7" xfId="408"/>
    <cellStyle name="60% - Accent4 8" xfId="409"/>
    <cellStyle name="60% - Accent4 9" xfId="410"/>
    <cellStyle name="60% - Accent5" xfId="411"/>
    <cellStyle name="60% - Accent5 10" xfId="412"/>
    <cellStyle name="60% - Accent5 11" xfId="413"/>
    <cellStyle name="60% - Accent5 12" xfId="414"/>
    <cellStyle name="60% - Accent5 2" xfId="415"/>
    <cellStyle name="60% - Accent5 3" xfId="416"/>
    <cellStyle name="60% - Accent5 4" xfId="417"/>
    <cellStyle name="60% - Accent5 5" xfId="418"/>
    <cellStyle name="60% - Accent5 6" xfId="419"/>
    <cellStyle name="60% - Accent5 7" xfId="420"/>
    <cellStyle name="60% - Accent5 8" xfId="421"/>
    <cellStyle name="60% - Accent5 9" xfId="422"/>
    <cellStyle name="60% - Accent6" xfId="423"/>
    <cellStyle name="60% - Accent6 10" xfId="424"/>
    <cellStyle name="60% - Accent6 11" xfId="425"/>
    <cellStyle name="60% - Accent6 12" xfId="426"/>
    <cellStyle name="60% - Accent6 2" xfId="427"/>
    <cellStyle name="60% - Accent6 3" xfId="428"/>
    <cellStyle name="60% - Accent6 4" xfId="429"/>
    <cellStyle name="60% - Accent6 5" xfId="430"/>
    <cellStyle name="60% - Accent6 6" xfId="431"/>
    <cellStyle name="60% - Accent6 7" xfId="432"/>
    <cellStyle name="60% - Accent6 8" xfId="433"/>
    <cellStyle name="60% - Accent6 9" xfId="434"/>
    <cellStyle name="Accent1" xfId="435"/>
    <cellStyle name="Accent1 10" xfId="436"/>
    <cellStyle name="Accent1 11" xfId="437"/>
    <cellStyle name="Accent1 12" xfId="438"/>
    <cellStyle name="Accent1 2" xfId="439"/>
    <cellStyle name="Accent1 3" xfId="440"/>
    <cellStyle name="Accent1 4" xfId="441"/>
    <cellStyle name="Accent1 5" xfId="442"/>
    <cellStyle name="Accent1 6" xfId="443"/>
    <cellStyle name="Accent1 7" xfId="444"/>
    <cellStyle name="Accent1 8" xfId="445"/>
    <cellStyle name="Accent1 9" xfId="446"/>
    <cellStyle name="Accent2" xfId="447"/>
    <cellStyle name="Accent2 10" xfId="448"/>
    <cellStyle name="Accent2 11" xfId="449"/>
    <cellStyle name="Accent2 12" xfId="450"/>
    <cellStyle name="Accent2 2" xfId="451"/>
    <cellStyle name="Accent2 3" xfId="452"/>
    <cellStyle name="Accent2 4" xfId="453"/>
    <cellStyle name="Accent2 5" xfId="454"/>
    <cellStyle name="Accent2 6" xfId="455"/>
    <cellStyle name="Accent2 7" xfId="456"/>
    <cellStyle name="Accent2 8" xfId="457"/>
    <cellStyle name="Accent2 9" xfId="458"/>
    <cellStyle name="Accent3" xfId="459"/>
    <cellStyle name="Accent3 10" xfId="460"/>
    <cellStyle name="Accent3 11" xfId="461"/>
    <cellStyle name="Accent3 12" xfId="462"/>
    <cellStyle name="Accent3 2" xfId="463"/>
    <cellStyle name="Accent3 3" xfId="464"/>
    <cellStyle name="Accent3 4" xfId="465"/>
    <cellStyle name="Accent3 5" xfId="466"/>
    <cellStyle name="Accent3 6" xfId="467"/>
    <cellStyle name="Accent3 7" xfId="468"/>
    <cellStyle name="Accent3 8" xfId="469"/>
    <cellStyle name="Accent3 9" xfId="470"/>
    <cellStyle name="Accent4" xfId="471"/>
    <cellStyle name="Accent4 10" xfId="472"/>
    <cellStyle name="Accent4 11" xfId="473"/>
    <cellStyle name="Accent4 12" xfId="474"/>
    <cellStyle name="Accent4 2" xfId="475"/>
    <cellStyle name="Accent4 3" xfId="476"/>
    <cellStyle name="Accent4 4" xfId="477"/>
    <cellStyle name="Accent4 5" xfId="478"/>
    <cellStyle name="Accent4 6" xfId="479"/>
    <cellStyle name="Accent4 7" xfId="480"/>
    <cellStyle name="Accent4 8" xfId="481"/>
    <cellStyle name="Accent4 9" xfId="482"/>
    <cellStyle name="Accent5" xfId="483"/>
    <cellStyle name="Accent5 10" xfId="484"/>
    <cellStyle name="Accent5 11" xfId="485"/>
    <cellStyle name="Accent5 12" xfId="486"/>
    <cellStyle name="Accent5 2" xfId="487"/>
    <cellStyle name="Accent5 3" xfId="488"/>
    <cellStyle name="Accent5 4" xfId="489"/>
    <cellStyle name="Accent5 5" xfId="490"/>
    <cellStyle name="Accent5 6" xfId="491"/>
    <cellStyle name="Accent5 7" xfId="492"/>
    <cellStyle name="Accent5 8" xfId="493"/>
    <cellStyle name="Accent5 9" xfId="494"/>
    <cellStyle name="Accent6" xfId="495"/>
    <cellStyle name="Accent6 10" xfId="496"/>
    <cellStyle name="Accent6 11" xfId="497"/>
    <cellStyle name="Accent6 12" xfId="498"/>
    <cellStyle name="Accent6 2" xfId="499"/>
    <cellStyle name="Accent6 3" xfId="500"/>
    <cellStyle name="Accent6 4" xfId="501"/>
    <cellStyle name="Accent6 5" xfId="502"/>
    <cellStyle name="Accent6 6" xfId="503"/>
    <cellStyle name="Accent6 7" xfId="504"/>
    <cellStyle name="Accent6 8" xfId="505"/>
    <cellStyle name="Accent6 9" xfId="506"/>
    <cellStyle name="Bad" xfId="507"/>
    <cellStyle name="Bad 10" xfId="508"/>
    <cellStyle name="Bad 11" xfId="509"/>
    <cellStyle name="Bad 12" xfId="510"/>
    <cellStyle name="Bad 2" xfId="511"/>
    <cellStyle name="Bad 3" xfId="512"/>
    <cellStyle name="Bad 4" xfId="513"/>
    <cellStyle name="Bad 5" xfId="514"/>
    <cellStyle name="Bad 6" xfId="515"/>
    <cellStyle name="Bad 7" xfId="516"/>
    <cellStyle name="Bad 8" xfId="517"/>
    <cellStyle name="Bad 9" xfId="518"/>
    <cellStyle name="Calculation" xfId="519"/>
    <cellStyle name="Calculation 10" xfId="520"/>
    <cellStyle name="Calculation 11" xfId="521"/>
    <cellStyle name="Calculation 12" xfId="522"/>
    <cellStyle name="Calculation 2" xfId="523"/>
    <cellStyle name="Calculation 3" xfId="524"/>
    <cellStyle name="Calculation 4" xfId="525"/>
    <cellStyle name="Calculation 5" xfId="526"/>
    <cellStyle name="Calculation 6" xfId="527"/>
    <cellStyle name="Calculation 7" xfId="528"/>
    <cellStyle name="Calculation 8" xfId="529"/>
    <cellStyle name="Calculation 9" xfId="530"/>
    <cellStyle name="Check Cell" xfId="531"/>
    <cellStyle name="Check Cell 10" xfId="532"/>
    <cellStyle name="Check Cell 11" xfId="533"/>
    <cellStyle name="Check Cell 12" xfId="534"/>
    <cellStyle name="Check Cell 2" xfId="535"/>
    <cellStyle name="Check Cell 3" xfId="536"/>
    <cellStyle name="Check Cell 4" xfId="537"/>
    <cellStyle name="Check Cell 5" xfId="538"/>
    <cellStyle name="Check Cell 6" xfId="539"/>
    <cellStyle name="Check Cell 7" xfId="540"/>
    <cellStyle name="Check Cell 8" xfId="541"/>
    <cellStyle name="Check Cell 9" xfId="542"/>
    <cellStyle name="Comma" xfId="543"/>
    <cellStyle name="Comma [0]" xfId="544"/>
    <cellStyle name="Currency" xfId="545"/>
    <cellStyle name="Currency [0]" xfId="546"/>
    <cellStyle name="Currency 2" xfId="547"/>
    <cellStyle name="Currency 3" xfId="548"/>
    <cellStyle name="Currency 4" xfId="549"/>
    <cellStyle name="Explanatory Text" xfId="550"/>
    <cellStyle name="Explanatory Text 10" xfId="551"/>
    <cellStyle name="Explanatory Text 11" xfId="552"/>
    <cellStyle name="Explanatory Text 12" xfId="553"/>
    <cellStyle name="Explanatory Text 2" xfId="554"/>
    <cellStyle name="Explanatory Text 3" xfId="555"/>
    <cellStyle name="Explanatory Text 4" xfId="556"/>
    <cellStyle name="Explanatory Text 5" xfId="557"/>
    <cellStyle name="Explanatory Text 6" xfId="558"/>
    <cellStyle name="Explanatory Text 7" xfId="559"/>
    <cellStyle name="Explanatory Text 8" xfId="560"/>
    <cellStyle name="Explanatory Text 9" xfId="561"/>
    <cellStyle name="Good" xfId="562"/>
    <cellStyle name="Good 10" xfId="563"/>
    <cellStyle name="Good 11" xfId="564"/>
    <cellStyle name="Good 12" xfId="565"/>
    <cellStyle name="Good 2" xfId="566"/>
    <cellStyle name="Good 3" xfId="567"/>
    <cellStyle name="Good 4" xfId="568"/>
    <cellStyle name="Good 5" xfId="569"/>
    <cellStyle name="Good 6" xfId="570"/>
    <cellStyle name="Good 7" xfId="571"/>
    <cellStyle name="Good 8" xfId="572"/>
    <cellStyle name="Good 9" xfId="573"/>
    <cellStyle name="Heading 1" xfId="574"/>
    <cellStyle name="Heading 1 10" xfId="575"/>
    <cellStyle name="Heading 1 11" xfId="576"/>
    <cellStyle name="Heading 1 12" xfId="577"/>
    <cellStyle name="Heading 1 2" xfId="578"/>
    <cellStyle name="Heading 1 3" xfId="579"/>
    <cellStyle name="Heading 1 4" xfId="580"/>
    <cellStyle name="Heading 1 5" xfId="581"/>
    <cellStyle name="Heading 1 6" xfId="582"/>
    <cellStyle name="Heading 1 7" xfId="583"/>
    <cellStyle name="Heading 1 8" xfId="584"/>
    <cellStyle name="Heading 1 9" xfId="585"/>
    <cellStyle name="Heading 2" xfId="586"/>
    <cellStyle name="Heading 2 10" xfId="587"/>
    <cellStyle name="Heading 2 11" xfId="588"/>
    <cellStyle name="Heading 2 12" xfId="589"/>
    <cellStyle name="Heading 2 2" xfId="590"/>
    <cellStyle name="Heading 2 3" xfId="591"/>
    <cellStyle name="Heading 2 4" xfId="592"/>
    <cellStyle name="Heading 2 5" xfId="593"/>
    <cellStyle name="Heading 2 6" xfId="594"/>
    <cellStyle name="Heading 2 7" xfId="595"/>
    <cellStyle name="Heading 2 8" xfId="596"/>
    <cellStyle name="Heading 2 9" xfId="597"/>
    <cellStyle name="Heading 3" xfId="598"/>
    <cellStyle name="Heading 3 10" xfId="599"/>
    <cellStyle name="Heading 3 11" xfId="600"/>
    <cellStyle name="Heading 3 12" xfId="601"/>
    <cellStyle name="Heading 3 2" xfId="602"/>
    <cellStyle name="Heading 3 3" xfId="603"/>
    <cellStyle name="Heading 3 4" xfId="604"/>
    <cellStyle name="Heading 3 5" xfId="605"/>
    <cellStyle name="Heading 3 6" xfId="606"/>
    <cellStyle name="Heading 3 7" xfId="607"/>
    <cellStyle name="Heading 3 8" xfId="608"/>
    <cellStyle name="Heading 3 9" xfId="609"/>
    <cellStyle name="Heading 4" xfId="610"/>
    <cellStyle name="Heading 4 10" xfId="611"/>
    <cellStyle name="Heading 4 11" xfId="612"/>
    <cellStyle name="Heading 4 12" xfId="613"/>
    <cellStyle name="Heading 4 2" xfId="614"/>
    <cellStyle name="Heading 4 3" xfId="615"/>
    <cellStyle name="Heading 4 4" xfId="616"/>
    <cellStyle name="Heading 4 5" xfId="617"/>
    <cellStyle name="Heading 4 6" xfId="618"/>
    <cellStyle name="Heading 4 7" xfId="619"/>
    <cellStyle name="Heading 4 8" xfId="620"/>
    <cellStyle name="Heading 4 9" xfId="621"/>
    <cellStyle name="Input" xfId="622"/>
    <cellStyle name="Input 10" xfId="623"/>
    <cellStyle name="Input 11" xfId="624"/>
    <cellStyle name="Input 12" xfId="625"/>
    <cellStyle name="Input 2" xfId="626"/>
    <cellStyle name="Input 3" xfId="627"/>
    <cellStyle name="Input 4" xfId="628"/>
    <cellStyle name="Input 5" xfId="629"/>
    <cellStyle name="Input 6" xfId="630"/>
    <cellStyle name="Input 7" xfId="631"/>
    <cellStyle name="Input 8" xfId="632"/>
    <cellStyle name="Input 9" xfId="633"/>
    <cellStyle name="Linked Cell" xfId="634"/>
    <cellStyle name="Linked Cell 10" xfId="635"/>
    <cellStyle name="Linked Cell 11" xfId="636"/>
    <cellStyle name="Linked Cell 12" xfId="637"/>
    <cellStyle name="Linked Cell 2" xfId="638"/>
    <cellStyle name="Linked Cell 3" xfId="639"/>
    <cellStyle name="Linked Cell 4" xfId="640"/>
    <cellStyle name="Linked Cell 5" xfId="641"/>
    <cellStyle name="Linked Cell 6" xfId="642"/>
    <cellStyle name="Linked Cell 7" xfId="643"/>
    <cellStyle name="Linked Cell 8" xfId="644"/>
    <cellStyle name="Linked Cell 9" xfId="645"/>
    <cellStyle name="Neutral" xfId="646"/>
    <cellStyle name="Neutral 10" xfId="647"/>
    <cellStyle name="Neutral 11" xfId="648"/>
    <cellStyle name="Neutral 12" xfId="649"/>
    <cellStyle name="Neutral 2" xfId="650"/>
    <cellStyle name="Neutral 3" xfId="651"/>
    <cellStyle name="Neutral 4" xfId="652"/>
    <cellStyle name="Neutral 5" xfId="653"/>
    <cellStyle name="Neutral 6" xfId="654"/>
    <cellStyle name="Neutral 7" xfId="655"/>
    <cellStyle name="Neutral 8" xfId="656"/>
    <cellStyle name="Neutral 9" xfId="657"/>
    <cellStyle name="Normal 10" xfId="658"/>
    <cellStyle name="Normal 2" xfId="659"/>
    <cellStyle name="Normal 2 2" xfId="660"/>
    <cellStyle name="Normal 2 2 2" xfId="661"/>
    <cellStyle name="Normal 2 3" xfId="662"/>
    <cellStyle name="Normal 2 4" xfId="663"/>
    <cellStyle name="Normal 3" xfId="664"/>
    <cellStyle name="Normal 3 2" xfId="665"/>
    <cellStyle name="Normal 3 3" xfId="666"/>
    <cellStyle name="Normal 3 4" xfId="667"/>
    <cellStyle name="Normal 4" xfId="668"/>
    <cellStyle name="Normal 4 2" xfId="669"/>
    <cellStyle name="Normal 4 3" xfId="670"/>
    <cellStyle name="Normal 5" xfId="671"/>
    <cellStyle name="Normal 5 2" xfId="672"/>
    <cellStyle name="Normal 6" xfId="673"/>
    <cellStyle name="Normal 7" xfId="674"/>
    <cellStyle name="Normal 8" xfId="675"/>
    <cellStyle name="Normal 9" xfId="676"/>
    <cellStyle name="Note" xfId="677"/>
    <cellStyle name="Note 10" xfId="678"/>
    <cellStyle name="Note 10 2" xfId="679"/>
    <cellStyle name="Note 11" xfId="680"/>
    <cellStyle name="Note 12" xfId="681"/>
    <cellStyle name="Note 2" xfId="682"/>
    <cellStyle name="Note 2 2" xfId="683"/>
    <cellStyle name="Note 2 2 2" xfId="684"/>
    <cellStyle name="Note 2 3" xfId="685"/>
    <cellStyle name="Note 2 4" xfId="686"/>
    <cellStyle name="Note 3" xfId="687"/>
    <cellStyle name="Note 3 2" xfId="688"/>
    <cellStyle name="Note 3 3" xfId="689"/>
    <cellStyle name="Note 4" xfId="690"/>
    <cellStyle name="Note 4 2" xfId="691"/>
    <cellStyle name="Note 4 3" xfId="692"/>
    <cellStyle name="Note 5" xfId="693"/>
    <cellStyle name="Note 5 2" xfId="694"/>
    <cellStyle name="Note 5 3" xfId="695"/>
    <cellStyle name="Note 6" xfId="696"/>
    <cellStyle name="Note 6 2" xfId="697"/>
    <cellStyle name="Note 6 3" xfId="698"/>
    <cellStyle name="Note 7" xfId="699"/>
    <cellStyle name="Note 7 2" xfId="700"/>
    <cellStyle name="Note 8" xfId="701"/>
    <cellStyle name="Note 8 2" xfId="702"/>
    <cellStyle name="Note 9" xfId="703"/>
    <cellStyle name="Note 9 2" xfId="704"/>
    <cellStyle name="Output" xfId="705"/>
    <cellStyle name="Output 10" xfId="706"/>
    <cellStyle name="Output 11" xfId="707"/>
    <cellStyle name="Output 12" xfId="708"/>
    <cellStyle name="Output 2" xfId="709"/>
    <cellStyle name="Output 3" xfId="710"/>
    <cellStyle name="Output 4" xfId="711"/>
    <cellStyle name="Output 5" xfId="712"/>
    <cellStyle name="Output 6" xfId="713"/>
    <cellStyle name="Output 7" xfId="714"/>
    <cellStyle name="Output 8" xfId="715"/>
    <cellStyle name="Output 9" xfId="716"/>
    <cellStyle name="Percent" xfId="717"/>
    <cellStyle name="Title" xfId="718"/>
    <cellStyle name="Total" xfId="719"/>
    <cellStyle name="Total 10" xfId="720"/>
    <cellStyle name="Total 11" xfId="721"/>
    <cellStyle name="Total 12" xfId="722"/>
    <cellStyle name="Total 2" xfId="723"/>
    <cellStyle name="Total 3" xfId="724"/>
    <cellStyle name="Total 4" xfId="725"/>
    <cellStyle name="Total 5" xfId="726"/>
    <cellStyle name="Total 6" xfId="727"/>
    <cellStyle name="Total 7" xfId="728"/>
    <cellStyle name="Total 8" xfId="729"/>
    <cellStyle name="Total 9" xfId="730"/>
    <cellStyle name="Warning Text" xfId="731"/>
    <cellStyle name="Warning Text 10" xfId="732"/>
    <cellStyle name="Warning Text 11" xfId="733"/>
    <cellStyle name="Warning Text 12" xfId="734"/>
    <cellStyle name="Warning Text 2" xfId="735"/>
    <cellStyle name="Warning Text 3" xfId="736"/>
    <cellStyle name="Warning Text 4" xfId="737"/>
    <cellStyle name="Warning Text 5" xfId="738"/>
    <cellStyle name="Warning Text 6" xfId="739"/>
    <cellStyle name="Warning Text 7" xfId="740"/>
    <cellStyle name="Warning Text 8" xfId="741"/>
    <cellStyle name="Warning Text 9" xfId="7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ht="12.75">
      <c r="A1" s="15" t="s">
        <v>76</v>
      </c>
    </row>
    <row r="2" spans="4:8" ht="12.75">
      <c r="D2" s="3" t="s">
        <v>70</v>
      </c>
      <c r="E2" s="3" t="s">
        <v>71</v>
      </c>
      <c r="G2" s="7" t="s">
        <v>75</v>
      </c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8" t="s">
        <v>70</v>
      </c>
      <c r="H3" s="9" t="s">
        <v>71</v>
      </c>
    </row>
    <row r="4" spans="1:8" ht="12.75">
      <c r="A4" s="1" t="s">
        <v>2</v>
      </c>
      <c r="B4">
        <v>1</v>
      </c>
      <c r="D4" s="17">
        <f>SUM('Week of June 30th:Week of July 28th'!D3)</f>
        <v>894239.3000000002</v>
      </c>
      <c r="E4" s="17">
        <f>SUM('Week of June 30th:Week of July 28th'!E3)</f>
        <v>485943.5</v>
      </c>
      <c r="F4" s="4"/>
      <c r="G4" s="12">
        <f>(D4/'July 2013'!D4)-1</f>
        <v>0.054856061590411676</v>
      </c>
      <c r="H4" s="12">
        <f>(E4/'July 2013'!E4)-1</f>
        <v>-0.15402952902081368</v>
      </c>
    </row>
    <row r="5" spans="1:8" ht="12.75">
      <c r="A5" s="1" t="s">
        <v>3</v>
      </c>
      <c r="B5">
        <v>2</v>
      </c>
      <c r="D5" s="17">
        <f>SUM('Week of June 30th:Week of July 28th'!D4)</f>
        <v>33914.3</v>
      </c>
      <c r="E5" s="17">
        <f>SUM('Week of June 30th:Week of July 28th'!E4)</f>
        <v>34045.55</v>
      </c>
      <c r="F5" s="4"/>
      <c r="G5" s="12">
        <f>(D5/'July 2013'!D5)-1</f>
        <v>-0.11808286005533697</v>
      </c>
      <c r="H5" s="12">
        <f>(E5/'July 2013'!E5)-1</f>
        <v>0.1904225765790022</v>
      </c>
    </row>
    <row r="6" spans="1:8" ht="12.75">
      <c r="A6" s="1" t="s">
        <v>4</v>
      </c>
      <c r="B6">
        <v>3</v>
      </c>
      <c r="D6" s="17">
        <f>SUM('Week of June 30th:Week of July 28th'!D5)</f>
        <v>913316.6000000001</v>
      </c>
      <c r="E6" s="17">
        <f>SUM('Week of June 30th:Week of July 28th'!E5)</f>
        <v>386360.10000000003</v>
      </c>
      <c r="F6" s="4"/>
      <c r="G6" s="12">
        <f>(D6/'July 2013'!D6)-1</f>
        <v>-0.17945857288940148</v>
      </c>
      <c r="H6" s="12">
        <f>(E6/'July 2013'!E6)-1</f>
        <v>-0.25201448422969863</v>
      </c>
    </row>
    <row r="7" spans="1:8" ht="12.75">
      <c r="A7" s="1" t="s">
        <v>5</v>
      </c>
      <c r="B7">
        <v>4</v>
      </c>
      <c r="D7" s="17">
        <f>SUM('Week of June 30th:Week of July 28th'!D6)</f>
        <v>49246.399999999994</v>
      </c>
      <c r="E7" s="17">
        <f>SUM('Week of June 30th:Week of July 28th'!E6)</f>
        <v>21013.65</v>
      </c>
      <c r="F7" s="4"/>
      <c r="G7" s="12">
        <f>(D7/'July 2013'!D7)-1</f>
        <v>1.1031359301665118</v>
      </c>
      <c r="H7" s="12">
        <f>(E7/'July 2013'!E7)-1</f>
        <v>0.10112792297111417</v>
      </c>
    </row>
    <row r="8" spans="1:8" ht="12.75">
      <c r="A8" s="1" t="s">
        <v>6</v>
      </c>
      <c r="B8">
        <v>5</v>
      </c>
      <c r="D8" s="17">
        <f>SUM('Week of June 30th:Week of July 28th'!D7)</f>
        <v>2954430.5</v>
      </c>
      <c r="E8" s="17">
        <f>SUM('Week of June 30th:Week of July 28th'!E7)</f>
        <v>1133101.2</v>
      </c>
      <c r="F8" s="4"/>
      <c r="G8" s="12">
        <f>(D8/'July 2013'!D8)-1</f>
        <v>0.1775283876907625</v>
      </c>
      <c r="H8" s="12">
        <f>(E8/'July 2013'!E8)-1</f>
        <v>-0.26166805631829293</v>
      </c>
    </row>
    <row r="9" spans="1:8" ht="12.75">
      <c r="A9" s="1" t="s">
        <v>7</v>
      </c>
      <c r="B9">
        <v>6</v>
      </c>
      <c r="D9" s="17">
        <f>SUM('Week of June 30th:Week of July 28th'!D8)</f>
        <v>13883954.8</v>
      </c>
      <c r="E9" s="17">
        <f>SUM('Week of June 30th:Week of July 28th'!E8)</f>
        <v>6489377.6000000015</v>
      </c>
      <c r="F9" s="4"/>
      <c r="G9" s="12">
        <f>(D9/'July 2013'!D9)-1</f>
        <v>0.167908720829391</v>
      </c>
      <c r="H9" s="12">
        <f>(E9/'July 2013'!E9)-1</f>
        <v>0.05864258041748882</v>
      </c>
    </row>
    <row r="10" spans="1:8" ht="12.75">
      <c r="A10" s="1" t="s">
        <v>8</v>
      </c>
      <c r="B10">
        <v>7</v>
      </c>
      <c r="D10" s="17">
        <f>SUM('Week of June 30th:Week of July 28th'!D9)</f>
        <v>8489.6</v>
      </c>
      <c r="E10" s="17">
        <f>SUM('Week of June 30th:Week of July 28th'!E9)</f>
        <v>6002.5</v>
      </c>
      <c r="F10" s="4"/>
      <c r="G10" s="12">
        <f>(D10/'July 2013'!D10)-1</f>
        <v>-0.14831460674157304</v>
      </c>
      <c r="H10" s="12">
        <f>(E10/'July 2013'!E10)-1</f>
        <v>-0.09172757123186104</v>
      </c>
    </row>
    <row r="11" spans="1:8" ht="12.75">
      <c r="A11" s="1" t="s">
        <v>9</v>
      </c>
      <c r="B11">
        <v>8</v>
      </c>
      <c r="D11" s="17">
        <f>SUM('Week of June 30th:Week of July 28th'!D10)</f>
        <v>1034019.3999999999</v>
      </c>
      <c r="E11" s="17">
        <f>SUM('Week of June 30th:Week of July 28th'!E10)</f>
        <v>254681.65</v>
      </c>
      <c r="F11" s="4"/>
      <c r="G11" s="12">
        <f>(D11/'July 2013'!D11)-1</f>
        <v>0.013521833095297309</v>
      </c>
      <c r="H11" s="12">
        <f>(E11/'July 2013'!E11)-1</f>
        <v>-0.3834251927328506</v>
      </c>
    </row>
    <row r="12" spans="1:8" ht="12.75">
      <c r="A12" s="1" t="s">
        <v>10</v>
      </c>
      <c r="B12">
        <v>9</v>
      </c>
      <c r="D12" s="17">
        <f>SUM('Week of June 30th:Week of July 28th'!D11)</f>
        <v>575253</v>
      </c>
      <c r="E12" s="17">
        <f>SUM('Week of June 30th:Week of July 28th'!E11)</f>
        <v>179053.35</v>
      </c>
      <c r="F12" s="4"/>
      <c r="G12" s="12">
        <f>(D12/'July 2013'!D12)-1</f>
        <v>0.26850765621141015</v>
      </c>
      <c r="H12" s="12">
        <f>(E12/'July 2013'!E12)-1</f>
        <v>-0.2536959179326783</v>
      </c>
    </row>
    <row r="13" spans="1:8" ht="12.75">
      <c r="A13" s="1" t="s">
        <v>11</v>
      </c>
      <c r="B13">
        <v>10</v>
      </c>
      <c r="D13" s="17">
        <f>SUM('Week of June 30th:Week of July 28th'!D12)</f>
        <v>613243.4</v>
      </c>
      <c r="E13" s="17">
        <f>SUM('Week of June 30th:Week of July 28th'!E12)</f>
        <v>476783.45</v>
      </c>
      <c r="F13" s="4"/>
      <c r="G13" s="12">
        <f>(D13/'July 2013'!D13)-1</f>
        <v>0.3024871879121094</v>
      </c>
      <c r="H13" s="12">
        <f>(E13/'July 2013'!E13)-1</f>
        <v>0.09750576941381417</v>
      </c>
    </row>
    <row r="14" spans="1:8" ht="12.75">
      <c r="A14" s="1" t="s">
        <v>12</v>
      </c>
      <c r="B14">
        <v>11</v>
      </c>
      <c r="D14" s="17">
        <f>SUM('Week of June 30th:Week of July 28th'!D13)</f>
        <v>6716308.199999999</v>
      </c>
      <c r="E14" s="17">
        <f>SUM('Week of June 30th:Week of July 28th'!E13)</f>
        <v>1817916.0999999999</v>
      </c>
      <c r="F14" s="4"/>
      <c r="G14" s="12">
        <f>(D14/'July 2013'!D14)-1</f>
        <v>0.13528297573560621</v>
      </c>
      <c r="H14" s="12">
        <f>(E14/'July 2013'!E14)-1</f>
        <v>-0.08854335110195954</v>
      </c>
    </row>
    <row r="15" spans="1:8" ht="12.75">
      <c r="A15" s="1" t="s">
        <v>13</v>
      </c>
      <c r="B15">
        <v>12</v>
      </c>
      <c r="D15" s="17">
        <f>SUM('Week of June 30th:Week of July 28th'!D14)</f>
        <v>105408.1</v>
      </c>
      <c r="E15" s="17">
        <f>SUM('Week of June 30th:Week of July 28th'!E14)</f>
        <v>72867.54999999999</v>
      </c>
      <c r="F15" s="4"/>
      <c r="G15" s="12">
        <f>(D15/'July 2013'!D15)-1</f>
        <v>0.38178698257430477</v>
      </c>
      <c r="H15" s="12">
        <f>(E15/'July 2013'!E15)-1</f>
        <v>0.6757459412905766</v>
      </c>
    </row>
    <row r="16" spans="1:8" ht="12.75">
      <c r="A16" s="1" t="s">
        <v>14</v>
      </c>
      <c r="B16">
        <v>13</v>
      </c>
      <c r="D16" s="17">
        <f>SUM('Week of June 30th:Week of July 28th'!D15)</f>
        <v>17664267.6</v>
      </c>
      <c r="E16" s="17">
        <f>SUM('Week of June 30th:Week of July 28th'!E15)</f>
        <v>7207746.350000001</v>
      </c>
      <c r="F16" s="4"/>
      <c r="G16" s="12">
        <f>(D16/'July 2013'!D16)-1</f>
        <v>0.3057100309431737</v>
      </c>
      <c r="H16" s="12">
        <f>(E16/'July 2013'!E16)-1</f>
        <v>0.018006855898833996</v>
      </c>
    </row>
    <row r="17" spans="1:8" ht="12.75">
      <c r="A17" s="1" t="s">
        <v>15</v>
      </c>
      <c r="B17">
        <v>14</v>
      </c>
      <c r="D17" s="17">
        <f>SUM('Week of June 30th:Week of July 28th'!D16)</f>
        <v>46785.200000000004</v>
      </c>
      <c r="E17" s="17">
        <f>SUM('Week of June 30th:Week of July 28th'!E16)</f>
        <v>17509.8</v>
      </c>
      <c r="F17" s="4"/>
      <c r="G17" s="12">
        <f>(D17/'July 2013'!D17)-1</f>
        <v>0.13732430316849897</v>
      </c>
      <c r="H17" s="12">
        <f>(E17/'July 2013'!E17)-1</f>
        <v>-0.6784812241723919</v>
      </c>
    </row>
    <row r="18" spans="1:8" ht="12.75">
      <c r="A18" s="1" t="s">
        <v>16</v>
      </c>
      <c r="B18">
        <v>15</v>
      </c>
      <c r="D18" s="17">
        <f>SUM('Week of June 30th:Week of July 28th'!D17)</f>
        <v>19195.4</v>
      </c>
      <c r="E18" s="17">
        <f>SUM('Week of June 30th:Week of July 28th'!E17)</f>
        <v>5495.35</v>
      </c>
      <c r="F18" s="4"/>
      <c r="G18" s="12" t="e">
        <f>(D18/'July 2013'!D18)-1</f>
        <v>#DIV/0!</v>
      </c>
      <c r="H18" s="12" t="e">
        <f>(E18/'July 2013'!E18)-1</f>
        <v>#DIV/0!</v>
      </c>
    </row>
    <row r="19" spans="1:8" ht="12.75">
      <c r="A19" s="1" t="s">
        <v>17</v>
      </c>
      <c r="B19">
        <v>16</v>
      </c>
      <c r="D19" s="17">
        <f>SUM('Week of June 30th:Week of July 28th'!D18)</f>
        <v>7350310.1</v>
      </c>
      <c r="E19" s="17">
        <f>SUM('Week of June 30th:Week of July 28th'!E18)</f>
        <v>3199381.85</v>
      </c>
      <c r="F19" s="4"/>
      <c r="G19" s="12">
        <f>(D19/'July 2013'!D19)-1</f>
        <v>1.3188457228818016</v>
      </c>
      <c r="H19" s="12">
        <f>(E19/'July 2013'!E19)-1</f>
        <v>0.6935368288652641</v>
      </c>
    </row>
    <row r="20" spans="1:8" ht="12.75">
      <c r="A20" s="1" t="s">
        <v>18</v>
      </c>
      <c r="B20">
        <v>17</v>
      </c>
      <c r="D20" s="17">
        <f>SUM('Week of June 30th:Week of July 28th'!D19)</f>
        <v>838936.0000000001</v>
      </c>
      <c r="E20" s="17">
        <f>SUM('Week of June 30th:Week of July 28th'!E19)</f>
        <v>387304.04999999993</v>
      </c>
      <c r="F20" s="4"/>
      <c r="G20" s="12">
        <f>(D20/'July 2013'!D20)-1</f>
        <v>-0.030524625570794606</v>
      </c>
      <c r="H20" s="12">
        <f>(E20/'July 2013'!E20)-1</f>
        <v>-0.37023987707367056</v>
      </c>
    </row>
    <row r="21" spans="1:8" ht="12.75">
      <c r="A21" s="1" t="s">
        <v>19</v>
      </c>
      <c r="B21">
        <v>18</v>
      </c>
      <c r="D21" s="17">
        <f>SUM('Week of June 30th:Week of July 28th'!D20)</f>
        <v>719779.1</v>
      </c>
      <c r="E21" s="17">
        <f>SUM('Week of June 30th:Week of July 28th'!E20)</f>
        <v>272069.35000000003</v>
      </c>
      <c r="F21" s="4"/>
      <c r="G21" s="12">
        <f>(D21/'July 2013'!D21)-1</f>
        <v>0.1690982032836239</v>
      </c>
      <c r="H21" s="12">
        <f>(E21/'July 2013'!E21)-1</f>
        <v>-0.07306570953297986</v>
      </c>
    </row>
    <row r="22" spans="1:8" ht="12.75">
      <c r="A22" s="1" t="s">
        <v>20</v>
      </c>
      <c r="B22">
        <v>19</v>
      </c>
      <c r="D22" s="17">
        <f>SUM('Week of June 30th:Week of July 28th'!D21)</f>
        <v>59267.6</v>
      </c>
      <c r="E22" s="17">
        <f>SUM('Week of June 30th:Week of July 28th'!E21)</f>
        <v>22773.800000000003</v>
      </c>
      <c r="F22" s="4"/>
      <c r="G22" s="12">
        <f>(D22/'July 2013'!D22)-1</f>
        <v>-0.5688848380543094</v>
      </c>
      <c r="H22" s="12">
        <f>(E22/'July 2013'!E22)-1</f>
        <v>-0.5399701646599689</v>
      </c>
    </row>
    <row r="23" spans="1:8" ht="12.75">
      <c r="A23" s="1" t="s">
        <v>21</v>
      </c>
      <c r="B23">
        <v>20</v>
      </c>
      <c r="D23" s="17">
        <f>SUM('Week of June 30th:Week of July 28th'!D22)</f>
        <v>47899.600000000006</v>
      </c>
      <c r="E23" s="17">
        <f>SUM('Week of June 30th:Week of July 28th'!E22)</f>
        <v>12250.699999999999</v>
      </c>
      <c r="F23" s="4"/>
      <c r="G23" s="12">
        <f>(D23/'July 2013'!D23)-1</f>
        <v>-0.1785354141656661</v>
      </c>
      <c r="H23" s="12">
        <f>(E23/'July 2013'!E23)-1</f>
        <v>-0.9478987268664959</v>
      </c>
    </row>
    <row r="24" spans="1:8" ht="12.75">
      <c r="A24" s="1" t="s">
        <v>22</v>
      </c>
      <c r="B24">
        <v>21</v>
      </c>
      <c r="D24" s="17">
        <f>SUM('Week of June 30th:Week of July 28th'!D23)</f>
        <v>189963.19999999998</v>
      </c>
      <c r="E24" s="17">
        <f>SUM('Week of June 30th:Week of July 28th'!E23)</f>
        <v>17591.35</v>
      </c>
      <c r="F24" s="4"/>
      <c r="G24" s="12">
        <f>(D24/'July 2013'!D24)-1</f>
        <v>8.261663424456502</v>
      </c>
      <c r="H24" s="12">
        <f>(E24/'July 2013'!E24)-1</f>
        <v>0.3004139715394565</v>
      </c>
    </row>
    <row r="25" spans="1:8" ht="12.75">
      <c r="A25" s="1" t="s">
        <v>23</v>
      </c>
      <c r="B25">
        <v>22</v>
      </c>
      <c r="D25" s="17">
        <f>SUM('Week of June 30th:Week of July 28th'!D24)</f>
        <v>18445.7</v>
      </c>
      <c r="E25" s="17">
        <f>SUM('Week of June 30th:Week of July 28th'!E24)</f>
        <v>9816.45</v>
      </c>
      <c r="F25" s="4"/>
      <c r="G25" s="12">
        <f>(D25/'July 2013'!D25)-1</f>
        <v>0.3602622341523849</v>
      </c>
      <c r="H25" s="12">
        <f>(E25/'July 2013'!E25)-1</f>
        <v>1.1205957961590807</v>
      </c>
    </row>
    <row r="26" spans="1:8" ht="12.75">
      <c r="A26" s="1" t="s">
        <v>24</v>
      </c>
      <c r="B26">
        <v>23</v>
      </c>
      <c r="D26" s="17">
        <f>SUM('Week of June 30th:Week of July 28th'!D25)</f>
        <v>62853.700000000004</v>
      </c>
      <c r="E26" s="17">
        <f>SUM('Week of June 30th:Week of July 28th'!E25)</f>
        <v>24642.449999999997</v>
      </c>
      <c r="F26" s="4"/>
      <c r="G26" s="12">
        <f>(D26/'July 2013'!D26)-1</f>
        <v>0.04267499651632689</v>
      </c>
      <c r="H26" s="12">
        <f>(E26/'July 2013'!E26)-1</f>
        <v>-0.17502109111361086</v>
      </c>
    </row>
    <row r="27" spans="1:8" ht="12.75">
      <c r="A27" s="1" t="s">
        <v>25</v>
      </c>
      <c r="B27">
        <v>24</v>
      </c>
      <c r="D27" s="17">
        <f>SUM('Week of June 30th:Week of July 28th'!D26)</f>
        <v>7456.4</v>
      </c>
      <c r="E27" s="17">
        <f>SUM('Week of June 30th:Week of July 28th'!E26)</f>
        <v>2597</v>
      </c>
      <c r="F27" s="4"/>
      <c r="G27" s="12">
        <f>(D27/'July 2013'!D27)-1</f>
        <v>-0.3815606130980028</v>
      </c>
      <c r="H27" s="12">
        <f>(E27/'July 2013'!E27)-1</f>
        <v>-0.5070750016607986</v>
      </c>
    </row>
    <row r="28" spans="1:8" ht="12.75">
      <c r="A28" s="1" t="s">
        <v>26</v>
      </c>
      <c r="B28">
        <v>25</v>
      </c>
      <c r="D28" s="17">
        <f>SUM('Week of June 30th:Week of July 28th'!D27)</f>
        <v>43113</v>
      </c>
      <c r="E28" s="17">
        <f>SUM('Week of June 30th:Week of July 28th'!E27)</f>
        <v>15118.599999999999</v>
      </c>
      <c r="F28" s="4"/>
      <c r="G28" s="12">
        <f>(D28/'July 2013'!D28)-1</f>
        <v>-0.17454062964898875</v>
      </c>
      <c r="H28" s="12">
        <f>(E28/'July 2013'!E28)-1</f>
        <v>0.09086317490782347</v>
      </c>
    </row>
    <row r="29" spans="1:8" ht="12.75">
      <c r="A29" s="1" t="s">
        <v>27</v>
      </c>
      <c r="B29">
        <v>26</v>
      </c>
      <c r="D29" s="17">
        <f>SUM('Week of June 30th:Week of July 28th'!D28)</f>
        <v>134334.5</v>
      </c>
      <c r="E29" s="17">
        <f>SUM('Week of June 30th:Week of July 28th'!E28)</f>
        <v>49709.1</v>
      </c>
      <c r="F29" s="4"/>
      <c r="G29" s="12">
        <f>(D29/'July 2013'!D29)-1</f>
        <v>0.41823040166892267</v>
      </c>
      <c r="H29" s="12">
        <f>(E29/'July 2013'!E29)-1</f>
        <v>0.1566106111812371</v>
      </c>
    </row>
    <row r="30" spans="1:8" ht="12.75">
      <c r="A30" s="1" t="s">
        <v>28</v>
      </c>
      <c r="B30">
        <v>27</v>
      </c>
      <c r="D30" s="17">
        <f>SUM('Week of June 30th:Week of July 28th'!D29)</f>
        <v>500041.5</v>
      </c>
      <c r="E30" s="17">
        <f>SUM('Week of June 30th:Week of July 28th'!E29)</f>
        <v>212919.69999999998</v>
      </c>
      <c r="F30" s="4"/>
      <c r="G30" s="12">
        <f>(D30/'July 2013'!D30)-1</f>
        <v>-0.04637276025855652</v>
      </c>
      <c r="H30" s="12">
        <f>(E30/'July 2013'!E30)-1</f>
        <v>-0.19230304535032083</v>
      </c>
    </row>
    <row r="31" spans="1:8" ht="12.75">
      <c r="A31" s="1" t="s">
        <v>29</v>
      </c>
      <c r="B31">
        <v>28</v>
      </c>
      <c r="D31" s="17">
        <f>SUM('Week of June 30th:Week of July 28th'!D30)</f>
        <v>265058.7</v>
      </c>
      <c r="E31" s="17">
        <f>SUM('Week of June 30th:Week of July 28th'!E30)</f>
        <v>114903.25</v>
      </c>
      <c r="F31" s="4"/>
      <c r="G31" s="12">
        <f>(D31/'July 2013'!D31)-1</f>
        <v>-0.48744687306445267</v>
      </c>
      <c r="H31" s="12">
        <f>(E31/'July 2013'!E31)-1</f>
        <v>-0.32976809990547606</v>
      </c>
    </row>
    <row r="32" spans="1:8" ht="12.75">
      <c r="A32" s="1" t="s">
        <v>30</v>
      </c>
      <c r="B32">
        <v>29</v>
      </c>
      <c r="D32" s="17">
        <f>SUM('Week of June 30th:Week of July 28th'!D31)</f>
        <v>5792955</v>
      </c>
      <c r="E32" s="17">
        <f>SUM('Week of June 30th:Week of July 28th'!E31)</f>
        <v>2893068.8500000006</v>
      </c>
      <c r="F32" s="4"/>
      <c r="G32" s="12">
        <f>(D32/'July 2013'!D32)-1</f>
        <v>-0.03911387597519389</v>
      </c>
      <c r="H32" s="12">
        <f>(E32/'July 2013'!E32)-1</f>
        <v>-0.2915732736326405</v>
      </c>
    </row>
    <row r="33" spans="1:8" ht="12.75">
      <c r="A33" s="1" t="s">
        <v>31</v>
      </c>
      <c r="B33">
        <v>30</v>
      </c>
      <c r="D33" s="17">
        <f>SUM('Week of June 30th:Week of July 28th'!D32)</f>
        <v>25978.4</v>
      </c>
      <c r="E33" s="17">
        <f>SUM('Week of June 30th:Week of July 28th'!E32)</f>
        <v>14606.55</v>
      </c>
      <c r="F33" s="4"/>
      <c r="G33" s="12">
        <f>(D33/'July 2013'!D33)-1</f>
        <v>2.3622032976988585</v>
      </c>
      <c r="H33" s="12">
        <f>(E33/'July 2013'!E33)-1</f>
        <v>0.2502022108385009</v>
      </c>
    </row>
    <row r="34" spans="1:8" ht="12.75">
      <c r="A34" s="1" t="s">
        <v>32</v>
      </c>
      <c r="B34">
        <v>31</v>
      </c>
      <c r="D34" s="17">
        <f>SUM('Week of June 30th:Week of July 28th'!D33)</f>
        <v>1153056.5799999998</v>
      </c>
      <c r="E34" s="17">
        <f>SUM('Week of June 30th:Week of July 28th'!E33)</f>
        <v>327986.05</v>
      </c>
      <c r="F34" s="4"/>
      <c r="G34" s="12">
        <f>(D34/'July 2013'!D34)-1</f>
        <v>0.11078276498084372</v>
      </c>
      <c r="H34" s="12">
        <f>(E34/'July 2013'!E34)-1</f>
        <v>-0.09327811567659172</v>
      </c>
    </row>
    <row r="35" spans="1:8" ht="12.75">
      <c r="A35" s="1" t="s">
        <v>33</v>
      </c>
      <c r="B35">
        <v>32</v>
      </c>
      <c r="D35" s="17">
        <f>SUM('Week of June 30th:Week of July 28th'!D34)</f>
        <v>30594.2</v>
      </c>
      <c r="E35" s="17">
        <f>SUM('Week of June 30th:Week of July 28th'!E34)</f>
        <v>21578.9</v>
      </c>
      <c r="F35" s="4"/>
      <c r="G35" s="12">
        <f>(D35/'July 2013'!D35)-1</f>
        <v>0.19128870475359783</v>
      </c>
      <c r="H35" s="12">
        <f>(E35/'July 2013'!E35)-1</f>
        <v>-0.5331364531273663</v>
      </c>
    </row>
    <row r="36" spans="1:8" ht="12.75">
      <c r="A36" s="1" t="s">
        <v>34</v>
      </c>
      <c r="B36">
        <v>33</v>
      </c>
      <c r="D36" s="17">
        <f>SUM('Week of June 30th:Week of July 28th'!D35)</f>
        <v>27507.9</v>
      </c>
      <c r="E36" s="17">
        <f>SUM('Week of June 30th:Week of July 28th'!E35)</f>
        <v>15080.099999999999</v>
      </c>
      <c r="F36" s="4"/>
      <c r="G36" s="12">
        <f>(D36/'July 2013'!D36)-1</f>
        <v>0.4547440121423021</v>
      </c>
      <c r="H36" s="12">
        <f>(E36/'July 2013'!E36)-1</f>
        <v>0.5932403949265983</v>
      </c>
    </row>
    <row r="37" spans="1:8" ht="12.75">
      <c r="A37" s="1" t="s">
        <v>35</v>
      </c>
      <c r="B37">
        <v>34</v>
      </c>
      <c r="D37" s="17">
        <f>SUM('Week of June 30th:Week of July 28th'!D36)</f>
        <v>64967.00000000001</v>
      </c>
      <c r="E37" s="17">
        <f>SUM('Week of June 30th:Week of July 28th'!E36)</f>
        <v>2512.65</v>
      </c>
      <c r="F37" s="4"/>
      <c r="G37" s="12">
        <f>(D37/'July 2013'!D37)-1</f>
        <v>18.755214985100046</v>
      </c>
      <c r="H37" s="12">
        <f>(E37/'July 2013'!E37)-1</f>
        <v>-0.3339209500835033</v>
      </c>
    </row>
    <row r="38" spans="1:8" ht="12.75">
      <c r="A38" s="1" t="s">
        <v>36</v>
      </c>
      <c r="B38">
        <v>35</v>
      </c>
      <c r="D38" s="17">
        <f>SUM('Week of June 30th:Week of July 28th'!D37)</f>
        <v>1249660.3</v>
      </c>
      <c r="E38" s="17">
        <f>SUM('Week of June 30th:Week of July 28th'!E37)</f>
        <v>551167.05</v>
      </c>
      <c r="F38" s="4"/>
      <c r="G38" s="12">
        <f>(D38/'July 2013'!D38)-1</f>
        <v>0.09865181635851972</v>
      </c>
      <c r="H38" s="12">
        <f>(E38/'July 2013'!E38)-1</f>
        <v>0.04912789361374714</v>
      </c>
    </row>
    <row r="39" spans="1:8" ht="12.75">
      <c r="A39" s="1" t="s">
        <v>37</v>
      </c>
      <c r="B39">
        <v>36</v>
      </c>
      <c r="D39" s="17">
        <f>SUM('Week of June 30th:Week of July 28th'!D38)</f>
        <v>4697390.6</v>
      </c>
      <c r="E39" s="17">
        <f>SUM('Week of June 30th:Week of July 28th'!E38)</f>
        <v>1396404.1</v>
      </c>
      <c r="F39" s="4"/>
      <c r="G39" s="12">
        <f>(D39/'July 2013'!D39)-1</f>
        <v>-0.109801792824193</v>
      </c>
      <c r="H39" s="12">
        <f>(E39/'July 2013'!E39)-1</f>
        <v>-0.35584073804086247</v>
      </c>
    </row>
    <row r="40" spans="1:8" ht="12.75">
      <c r="A40" s="1" t="s">
        <v>38</v>
      </c>
      <c r="B40">
        <v>37</v>
      </c>
      <c r="D40" s="17">
        <f>SUM('Week of June 30th:Week of July 28th'!D39)</f>
        <v>890266.3</v>
      </c>
      <c r="E40" s="17">
        <f>SUM('Week of June 30th:Week of July 28th'!E39)</f>
        <v>566527.5</v>
      </c>
      <c r="F40" s="4"/>
      <c r="G40" s="12">
        <f>(D40/'July 2013'!D40)-1</f>
        <v>-0.19946912803934258</v>
      </c>
      <c r="H40" s="12">
        <f>(E40/'July 2013'!E40)-1</f>
        <v>-0.2937885767962656</v>
      </c>
    </row>
    <row r="41" spans="1:8" ht="12.75">
      <c r="A41" s="1" t="s">
        <v>39</v>
      </c>
      <c r="B41">
        <v>38</v>
      </c>
      <c r="D41" s="17">
        <f>SUM('Week of June 30th:Week of July 28th'!D40)</f>
        <v>81348.4</v>
      </c>
      <c r="E41" s="17">
        <f>SUM('Week of June 30th:Week of July 28th'!E40)</f>
        <v>31713.15</v>
      </c>
      <c r="F41" s="4"/>
      <c r="G41" s="12">
        <f>(D41/'July 2013'!D41)-1</f>
        <v>0.061151440441948424</v>
      </c>
      <c r="H41" s="12">
        <f>(E41/'July 2013'!E41)-1</f>
        <v>-0.05756989515726407</v>
      </c>
    </row>
    <row r="42" spans="1:8" ht="12.75">
      <c r="A42" s="1" t="s">
        <v>40</v>
      </c>
      <c r="B42">
        <v>39</v>
      </c>
      <c r="D42" s="17">
        <f>SUM('Week of June 30th:Week of July 28th'!D41)</f>
        <v>5551</v>
      </c>
      <c r="E42" s="17">
        <f>SUM('Week of June 30th:Week of July 28th'!E41)</f>
        <v>4119.5</v>
      </c>
      <c r="F42" s="4"/>
      <c r="G42" s="12">
        <f>(D42/'July 2013'!D42)-1</f>
        <v>-0.47577179877041054</v>
      </c>
      <c r="H42" s="12">
        <f>(E42/'July 2013'!E42)-1</f>
        <v>2.417537746806039</v>
      </c>
    </row>
    <row r="43" spans="1:8" ht="12.75">
      <c r="A43" s="1" t="s">
        <v>41</v>
      </c>
      <c r="B43">
        <v>40</v>
      </c>
      <c r="D43" s="17">
        <f>SUM('Week of June 30th:Week of July 28th'!D42)</f>
        <v>10353</v>
      </c>
      <c r="E43" s="17">
        <f>SUM('Week of June 30th:Week of July 28th'!E42)</f>
        <v>13489.349999999999</v>
      </c>
      <c r="F43" s="4"/>
      <c r="G43" s="12">
        <f>(D43/'July 2013'!D43)-1</f>
        <v>-0.6382182431936596</v>
      </c>
      <c r="H43" s="12">
        <f>(E43/'July 2013'!E43)-1</f>
        <v>0.21278202586613792</v>
      </c>
    </row>
    <row r="44" spans="1:8" ht="12.75">
      <c r="A44" s="1" t="s">
        <v>42</v>
      </c>
      <c r="B44">
        <v>41</v>
      </c>
      <c r="D44" s="17">
        <f>SUM('Week of June 30th:Week of July 28th'!D43)</f>
        <v>2696520.4</v>
      </c>
      <c r="E44" s="17">
        <f>SUM('Week of June 30th:Week of July 28th'!E43)</f>
        <v>1035295.0999999999</v>
      </c>
      <c r="F44" s="4"/>
      <c r="G44" s="12">
        <f>(D44/'July 2013'!D44)-1</f>
        <v>0.16191455181720515</v>
      </c>
      <c r="H44" s="12">
        <f>(E44/'July 2013'!E44)-1</f>
        <v>0.024954538650463043</v>
      </c>
    </row>
    <row r="45" spans="1:8" ht="12.75">
      <c r="A45" s="1" t="s">
        <v>43</v>
      </c>
      <c r="B45">
        <v>42</v>
      </c>
      <c r="D45" s="17">
        <f>SUM('Week of June 30th:Week of July 28th'!D44)</f>
        <v>970196.3399999999</v>
      </c>
      <c r="E45" s="17">
        <f>SUM('Week of June 30th:Week of July 28th'!E44)</f>
        <v>321521.03</v>
      </c>
      <c r="F45" s="4"/>
      <c r="G45" s="12">
        <f>(D45/'July 2013'!D45)-1</f>
        <v>-0.01623374569065783</v>
      </c>
      <c r="H45" s="12">
        <f>(E45/'July 2013'!E45)-1</f>
        <v>-0.44963170530261853</v>
      </c>
    </row>
    <row r="46" spans="1:8" ht="12.75">
      <c r="A46" s="1" t="s">
        <v>44</v>
      </c>
      <c r="B46">
        <v>43</v>
      </c>
      <c r="D46" s="17">
        <f>SUM('Week of June 30th:Week of July 28th'!D45)</f>
        <v>1119274.8</v>
      </c>
      <c r="E46" s="17">
        <f>SUM('Week of June 30th:Week of July 28th'!E45)</f>
        <v>323078</v>
      </c>
      <c r="F46" s="4"/>
      <c r="G46" s="12">
        <f>(D46/'July 2013'!D46)-1</f>
        <v>0.1286762214542252</v>
      </c>
      <c r="H46" s="12">
        <f>(E46/'July 2013'!E46)-1</f>
        <v>-0.29968469575720047</v>
      </c>
    </row>
    <row r="47" spans="1:8" ht="12.75">
      <c r="A47" s="1" t="s">
        <v>45</v>
      </c>
      <c r="B47">
        <v>44</v>
      </c>
      <c r="D47" s="17">
        <f>SUM('Week of June 30th:Week of July 28th'!D46)</f>
        <v>1790144.3</v>
      </c>
      <c r="E47" s="17">
        <f>SUM('Week of June 30th:Week of July 28th'!E46)</f>
        <v>540605.0900000001</v>
      </c>
      <c r="F47" s="4"/>
      <c r="G47" s="12">
        <f>(D47/'July 2013'!D47)-1</f>
        <v>0.2642250488345248</v>
      </c>
      <c r="H47" s="12">
        <f>(E47/'July 2013'!E47)-1</f>
        <v>0.02423476543283809</v>
      </c>
    </row>
    <row r="48" spans="1:8" ht="12.75">
      <c r="A48" s="1" t="s">
        <v>46</v>
      </c>
      <c r="B48">
        <v>45</v>
      </c>
      <c r="D48" s="17">
        <f>SUM('Week of June 30th:Week of July 28th'!D47)</f>
        <v>458215.1</v>
      </c>
      <c r="E48" s="17">
        <f>SUM('Week of June 30th:Week of July 28th'!E47)</f>
        <v>210130.2</v>
      </c>
      <c r="F48" s="4"/>
      <c r="G48" s="12">
        <f>(D48/'July 2013'!D48)-1</f>
        <v>-0.13150160130512323</v>
      </c>
      <c r="H48" s="12">
        <f>(E48/'July 2013'!E48)-1</f>
        <v>0.16143859506578395</v>
      </c>
    </row>
    <row r="49" spans="1:8" ht="12.75">
      <c r="A49" s="1" t="s">
        <v>47</v>
      </c>
      <c r="B49">
        <v>46</v>
      </c>
      <c r="D49" s="17">
        <f>SUM('Week of June 30th:Week of July 28th'!D48)</f>
        <v>1147237.5</v>
      </c>
      <c r="E49" s="17">
        <f>SUM('Week of June 30th:Week of July 28th'!E48)</f>
        <v>556220.35</v>
      </c>
      <c r="F49" s="4"/>
      <c r="G49" s="12">
        <f>(D49/'July 2013'!D49)-1</f>
        <v>-0.01104503830566661</v>
      </c>
      <c r="H49" s="12">
        <f>(E49/'July 2013'!E49)-1</f>
        <v>-0.2900297309914873</v>
      </c>
    </row>
    <row r="50" spans="1:8" ht="12.75">
      <c r="A50" s="1" t="s">
        <v>48</v>
      </c>
      <c r="B50">
        <v>47</v>
      </c>
      <c r="D50" s="17">
        <f>SUM('Week of June 30th:Week of July 28th'!D49)</f>
        <v>187151.3</v>
      </c>
      <c r="E50" s="17">
        <f>SUM('Week of June 30th:Week of July 28th'!E49)</f>
        <v>32582.2</v>
      </c>
      <c r="F50" s="4"/>
      <c r="G50" s="12">
        <f>(D50/'July 2013'!D50)-1</f>
        <v>1.376331320375233</v>
      </c>
      <c r="H50" s="12">
        <f>(E50/'July 2013'!E50)-1</f>
        <v>0.25459225616905434</v>
      </c>
    </row>
    <row r="51" spans="1:8" ht="12.75">
      <c r="A51" s="1" t="s">
        <v>49</v>
      </c>
      <c r="B51">
        <v>48</v>
      </c>
      <c r="D51" s="17">
        <f>SUM('Week of June 30th:Week of July 28th'!D50)</f>
        <v>9731015</v>
      </c>
      <c r="E51" s="17">
        <f>SUM('Week of June 30th:Week of July 28th'!E50)</f>
        <v>4791216.26</v>
      </c>
      <c r="F51" s="4"/>
      <c r="G51" s="12">
        <f>(D51/'July 2013'!D51)-1</f>
        <v>0.21782464015502434</v>
      </c>
      <c r="H51" s="12">
        <f>(E51/'July 2013'!E51)-1</f>
        <v>0.2601568628533981</v>
      </c>
    </row>
    <row r="52" spans="1:8" ht="12.75">
      <c r="A52" s="1" t="s">
        <v>50</v>
      </c>
      <c r="B52">
        <v>49</v>
      </c>
      <c r="D52" s="17">
        <f>SUM('Week of June 30th:Week of July 28th'!D51)</f>
        <v>1735945.4000000001</v>
      </c>
      <c r="E52" s="17">
        <f>SUM('Week of June 30th:Week of July 28th'!E51)</f>
        <v>514073.7</v>
      </c>
      <c r="F52" s="4"/>
      <c r="G52" s="12">
        <f>(D52/'July 2013'!D52)-1</f>
        <v>0.04990352649555119</v>
      </c>
      <c r="H52" s="12">
        <f>(E52/'July 2013'!E52)-1</f>
        <v>-0.3095664760868787</v>
      </c>
    </row>
    <row r="53" spans="1:8" ht="12.75">
      <c r="A53" s="1" t="s">
        <v>51</v>
      </c>
      <c r="B53">
        <v>50</v>
      </c>
      <c r="D53" s="17">
        <f>SUM('Week of June 30th:Week of July 28th'!D52)</f>
        <v>15655213</v>
      </c>
      <c r="E53" s="17">
        <f>SUM('Week of June 30th:Week of July 28th'!E52)</f>
        <v>4662437.149999999</v>
      </c>
      <c r="F53" s="4"/>
      <c r="G53" s="12">
        <f>(D53/'July 2013'!D53)-1</f>
        <v>0.1988737831060603</v>
      </c>
      <c r="H53" s="12">
        <f>(E53/'July 2013'!E53)-1</f>
        <v>-0.1104121437391109</v>
      </c>
    </row>
    <row r="54" spans="1:8" ht="12.75">
      <c r="A54" s="1" t="s">
        <v>52</v>
      </c>
      <c r="B54">
        <v>51</v>
      </c>
      <c r="D54" s="17">
        <f>SUM('Week of June 30th:Week of July 28th'!D53)</f>
        <v>1528034.9</v>
      </c>
      <c r="E54" s="17">
        <f>SUM('Week of June 30th:Week of July 28th'!E53)</f>
        <v>763693.35</v>
      </c>
      <c r="F54" s="4"/>
      <c r="G54" s="12">
        <f>(D54/'July 2013'!D54)-1</f>
        <v>-0.036870078253779415</v>
      </c>
      <c r="H54" s="12">
        <f>(E54/'July 2013'!E54)-1</f>
        <v>-0.1667700257608541</v>
      </c>
    </row>
    <row r="55" spans="1:8" ht="12.75">
      <c r="A55" s="1" t="s">
        <v>53</v>
      </c>
      <c r="B55">
        <v>52</v>
      </c>
      <c r="D55" s="17">
        <f>SUM('Week of June 30th:Week of July 28th'!D54)</f>
        <v>0</v>
      </c>
      <c r="E55" s="17">
        <f>SUM('Week of June 30th:Week of July 28th'!E54)</f>
        <v>0</v>
      </c>
      <c r="F55" s="4"/>
      <c r="G55" s="12">
        <f>(D55/'July 2013'!D55)-1</f>
        <v>-1</v>
      </c>
      <c r="H55" s="12">
        <f>(E55/'July 2013'!E55)-1</f>
        <v>-1</v>
      </c>
    </row>
    <row r="56" spans="1:8" ht="12.75">
      <c r="A56" s="1" t="s">
        <v>54</v>
      </c>
      <c r="B56">
        <v>53</v>
      </c>
      <c r="D56" s="17">
        <f>SUM('Week of June 30th:Week of July 28th'!D55)</f>
        <v>1977687.6</v>
      </c>
      <c r="E56" s="17">
        <f>SUM('Week of June 30th:Week of July 28th'!E55)</f>
        <v>877254.3500000001</v>
      </c>
      <c r="F56" s="4"/>
      <c r="G56" s="12">
        <f>(D56/'July 2013'!D56)-1</f>
        <v>0.015806916602140175</v>
      </c>
      <c r="H56" s="12">
        <f>(E56/'July 2013'!E56)-1</f>
        <v>-0.1796584757261327</v>
      </c>
    </row>
    <row r="57" spans="1:8" ht="12.75">
      <c r="A57" s="1" t="s">
        <v>55</v>
      </c>
      <c r="B57">
        <v>54</v>
      </c>
      <c r="D57" s="17">
        <f>SUM('Week of June 30th:Week of July 28th'!D56)</f>
        <v>83771.79999999999</v>
      </c>
      <c r="E57" s="17">
        <f>SUM('Week of June 30th:Week of July 28th'!E56)</f>
        <v>30436</v>
      </c>
      <c r="F57" s="4"/>
      <c r="G57" s="12">
        <f>(D57/'July 2013'!D57)-1</f>
        <v>-0.5369979185527365</v>
      </c>
      <c r="H57" s="12">
        <f>(E57/'July 2013'!E57)-1</f>
        <v>-0.31754328137998145</v>
      </c>
    </row>
    <row r="58" spans="1:8" ht="12.75">
      <c r="A58" s="1" t="s">
        <v>56</v>
      </c>
      <c r="B58">
        <v>55</v>
      </c>
      <c r="D58" s="17">
        <f>SUM('Week of June 30th:Week of July 28th'!D57)</f>
        <v>2247901.6</v>
      </c>
      <c r="E58" s="17">
        <f>SUM('Week of June 30th:Week of July 28th'!E57)</f>
        <v>845510.4</v>
      </c>
      <c r="F58" s="4"/>
      <c r="G58" s="12">
        <f>(D58/'July 2013'!D58)-1</f>
        <v>0.2922043326610664</v>
      </c>
      <c r="H58" s="12">
        <f>(E58/'July 2013'!E58)-1</f>
        <v>0.07266570578315124</v>
      </c>
    </row>
    <row r="59" spans="1:8" ht="12.75">
      <c r="A59" s="1" t="s">
        <v>57</v>
      </c>
      <c r="B59">
        <v>56</v>
      </c>
      <c r="D59" s="17">
        <f>SUM('Week of June 30th:Week of July 28th'!D58)</f>
        <v>1276753.0999999999</v>
      </c>
      <c r="E59" s="17">
        <f>SUM('Week of June 30th:Week of July 28th'!E58)</f>
        <v>588101.5</v>
      </c>
      <c r="F59" s="4"/>
      <c r="G59" s="12">
        <f>(D59/'July 2013'!D59)-1</f>
        <v>0.260804179292782</v>
      </c>
      <c r="H59" s="12">
        <f>(E59/'July 2013'!E59)-1</f>
        <v>0.3095978513831801</v>
      </c>
    </row>
    <row r="60" spans="1:8" ht="12.75">
      <c r="A60" s="1" t="s">
        <v>58</v>
      </c>
      <c r="B60">
        <v>57</v>
      </c>
      <c r="D60" s="17">
        <f>SUM('Week of June 30th:Week of July 28th'!D59)</f>
        <v>936202.3999999999</v>
      </c>
      <c r="E60" s="17">
        <f>SUM('Week of June 30th:Week of July 28th'!E59)</f>
        <v>563220</v>
      </c>
      <c r="F60" s="4"/>
      <c r="G60" s="12">
        <f>(D60/'July 2013'!D60)-1</f>
        <v>0.9545698339371493</v>
      </c>
      <c r="H60" s="12">
        <f>(E60/'July 2013'!E60)-1</f>
        <v>0.5666894485042846</v>
      </c>
    </row>
    <row r="61" spans="1:8" ht="12.75">
      <c r="A61" s="1" t="s">
        <v>59</v>
      </c>
      <c r="B61">
        <v>58</v>
      </c>
      <c r="D61" s="17">
        <f>SUM('Week of June 30th:Week of July 28th'!D60)</f>
        <v>3689435.4000000004</v>
      </c>
      <c r="E61" s="17">
        <f>SUM('Week of June 30th:Week of July 28th'!E60)</f>
        <v>1136658.5999999999</v>
      </c>
      <c r="F61" s="4"/>
      <c r="G61" s="12">
        <f>(D61/'July 2013'!D61)-1</f>
        <v>0.10813908847288722</v>
      </c>
      <c r="H61" s="12">
        <f>(E61/'July 2013'!E61)-1</f>
        <v>-0.33677322909901863</v>
      </c>
    </row>
    <row r="62" spans="1:8" ht="12.75">
      <c r="A62" s="1" t="s">
        <v>60</v>
      </c>
      <c r="B62">
        <v>59</v>
      </c>
      <c r="D62" s="17">
        <f>SUM('Week of June 30th:Week of July 28th'!D61)</f>
        <v>1816740.6600000001</v>
      </c>
      <c r="E62" s="17">
        <f>SUM('Week of June 30th:Week of July 28th'!E61)</f>
        <v>808621.9</v>
      </c>
      <c r="F62" s="4"/>
      <c r="G62" s="12">
        <f>(D62/'July 2013'!D62)-1</f>
        <v>-0.09895668393325985</v>
      </c>
      <c r="H62" s="12">
        <f>(E62/'July 2013'!E62)-1</f>
        <v>-0.35598791176014977</v>
      </c>
    </row>
    <row r="63" spans="1:8" ht="12.75">
      <c r="A63" s="1" t="s">
        <v>61</v>
      </c>
      <c r="B63">
        <v>60</v>
      </c>
      <c r="D63" s="17">
        <f>SUM('Week of June 30th:Week of July 28th'!D62)</f>
        <v>1207418.1</v>
      </c>
      <c r="E63" s="17">
        <f>SUM('Week of June 30th:Week of July 28th'!E62)</f>
        <v>333854.85</v>
      </c>
      <c r="F63" s="4"/>
      <c r="G63" s="12">
        <f>(D63/'July 2013'!D63)-1</f>
        <v>-0.17048645492838999</v>
      </c>
      <c r="H63" s="12">
        <f>(E63/'July 2013'!E63)-1</f>
        <v>-0.4792530146265619</v>
      </c>
    </row>
    <row r="64" spans="1:8" ht="12.75">
      <c r="A64" s="1" t="s">
        <v>62</v>
      </c>
      <c r="B64">
        <v>61</v>
      </c>
      <c r="D64" s="17">
        <f>SUM('Week of June 30th:Week of July 28th'!D63)</f>
        <v>77587.70999999999</v>
      </c>
      <c r="E64" s="17">
        <f>SUM('Week of June 30th:Week of July 28th'!E63)</f>
        <v>31692.940000000002</v>
      </c>
      <c r="F64" s="4"/>
      <c r="G64" s="12">
        <f>(D64/'July 2013'!D64)-1</f>
        <v>1.8898211528190272</v>
      </c>
      <c r="H64" s="12">
        <f>(E64/'July 2013'!E64)-1</f>
        <v>0.059834107374075796</v>
      </c>
    </row>
    <row r="65" spans="1:8" ht="12.75">
      <c r="A65" s="1" t="s">
        <v>63</v>
      </c>
      <c r="B65">
        <v>62</v>
      </c>
      <c r="D65" s="17">
        <f>SUM('Week of June 30th:Week of July 28th'!D64)</f>
        <v>24138.8</v>
      </c>
      <c r="E65" s="17">
        <f>SUM('Week of June 30th:Week of July 28th'!E64)</f>
        <v>12454.400000000001</v>
      </c>
      <c r="F65" s="4"/>
      <c r="G65" s="12">
        <f>(D65/'July 2013'!D65)-1</f>
        <v>-0.28449009233322964</v>
      </c>
      <c r="H65" s="12">
        <f>(E65/'July 2013'!E65)-1</f>
        <v>-0.012707396925808578</v>
      </c>
    </row>
    <row r="66" spans="1:8" ht="12.75">
      <c r="A66" s="1" t="s">
        <v>64</v>
      </c>
      <c r="B66">
        <v>63</v>
      </c>
      <c r="D66" s="17">
        <f>SUM('Week of June 30th:Week of July 28th'!D65)</f>
        <v>16060.8</v>
      </c>
      <c r="E66" s="17">
        <f>SUM('Week of June 30th:Week of July 28th'!E65)</f>
        <v>8311.8</v>
      </c>
      <c r="F66" s="4"/>
      <c r="G66" s="12">
        <f>(D66/'July 2013'!D66)-1</f>
        <v>2.3499780989925534</v>
      </c>
      <c r="H66" s="12">
        <f>(E66/'July 2013'!E66)-1</f>
        <v>-0.08319499671852681</v>
      </c>
    </row>
    <row r="67" spans="1:8" ht="12.75">
      <c r="A67" s="1" t="s">
        <v>65</v>
      </c>
      <c r="B67">
        <v>64</v>
      </c>
      <c r="D67" s="17">
        <f>SUM('Week of June 30th:Week of July 28th'!D66)</f>
        <v>1777008.3599999999</v>
      </c>
      <c r="E67" s="17">
        <f>SUM('Week of June 30th:Week of July 28th'!E66)</f>
        <v>662058.25</v>
      </c>
      <c r="F67" s="4"/>
      <c r="G67" s="12">
        <f>(D67/'July 2013'!D67)-1</f>
        <v>-0.09372306315491952</v>
      </c>
      <c r="H67" s="12">
        <f>(E67/'July 2013'!E67)-1</f>
        <v>-0.2991012791694839</v>
      </c>
    </row>
    <row r="68" spans="1:8" ht="12.75">
      <c r="A68" s="1" t="s">
        <v>66</v>
      </c>
      <c r="B68">
        <v>65</v>
      </c>
      <c r="D68" s="17">
        <f>SUM('Week of June 30th:Week of July 28th'!D67)</f>
        <v>74360.3</v>
      </c>
      <c r="E68" s="17">
        <f>SUM('Week of June 30th:Week of July 28th'!E67)</f>
        <v>36139.25</v>
      </c>
      <c r="F68" s="4"/>
      <c r="G68" s="12">
        <f>(D68/'July 2013'!D68)-1</f>
        <v>-0.0723573331004671</v>
      </c>
      <c r="H68" s="12">
        <f>(E68/'July 2013'!E68)-1</f>
        <v>-0.3369145704763067</v>
      </c>
    </row>
    <row r="69" spans="1:8" ht="12.75">
      <c r="A69" s="1" t="s">
        <v>67</v>
      </c>
      <c r="B69">
        <v>66</v>
      </c>
      <c r="D69" s="17">
        <f>SUM('Week of June 30th:Week of July 28th'!D68)</f>
        <v>1580993.4</v>
      </c>
      <c r="E69" s="17">
        <f>SUM('Week of June 30th:Week of July 28th'!E68)</f>
        <v>459513.6</v>
      </c>
      <c r="F69" s="4"/>
      <c r="G69" s="12">
        <f>(D69/'July 2013'!D69)-1</f>
        <v>0.24009549010449072</v>
      </c>
      <c r="H69" s="12">
        <f>(E69/'July 2013'!E69)-1</f>
        <v>-0.029257667105864416</v>
      </c>
    </row>
    <row r="70" spans="1:8" ht="12.75">
      <c r="A70" s="1" t="s">
        <v>68</v>
      </c>
      <c r="B70">
        <v>67</v>
      </c>
      <c r="D70" s="17">
        <f>SUM('Week of June 30th:Week of July 28th'!D69)</f>
        <v>41628.3</v>
      </c>
      <c r="E70" s="17">
        <f>SUM('Week of June 30th:Week of July 28th'!E69)</f>
        <v>24787</v>
      </c>
      <c r="F70" s="4"/>
      <c r="G70" s="12">
        <f>(D70/'July 2013'!D70)-1</f>
        <v>1.096193161790624</v>
      </c>
      <c r="H70" s="12">
        <f>(E70/'July 2013'!E70)-1</f>
        <v>0.5991509732195277</v>
      </c>
    </row>
    <row r="71" spans="4:8" ht="12.75">
      <c r="D71" s="6"/>
      <c r="E71" s="6"/>
      <c r="G71" s="12"/>
      <c r="H71" s="12"/>
    </row>
    <row r="72" spans="1:8" ht="12.75">
      <c r="A72" t="s">
        <v>69</v>
      </c>
      <c r="D72" s="6">
        <f>SUM(D4:D70)</f>
        <v>123625795.94999999</v>
      </c>
      <c r="E72" s="6">
        <f>SUM(E4:E70)</f>
        <v>48936696.37000001</v>
      </c>
      <c r="G72" s="12">
        <f>(D72/'July 2013'!D72)-1</f>
        <v>0.11638854617819838</v>
      </c>
      <c r="H72" s="12">
        <f>(E72/'July 2013'!E72)-1</f>
        <v>-0.11755038261375261</v>
      </c>
    </row>
    <row r="74" ht="12.75">
      <c r="A74" s="2" t="s">
        <v>74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6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78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149335.9</v>
      </c>
      <c r="E3" s="26">
        <v>70276.15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/>
      <c r="E4" s="26"/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193304.3</v>
      </c>
      <c r="E5" s="26">
        <v>70974.05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3170.3</v>
      </c>
      <c r="E6" s="26">
        <v>2438.45</v>
      </c>
      <c r="F6" s="23"/>
      <c r="G6" s="32"/>
    </row>
    <row r="7" spans="1:7" ht="12.75" customHeight="1">
      <c r="A7" s="20" t="s">
        <v>6</v>
      </c>
      <c r="B7" s="19">
        <v>5</v>
      </c>
      <c r="D7" s="26">
        <v>481660.9</v>
      </c>
      <c r="E7" s="26">
        <v>160211.1</v>
      </c>
      <c r="F7" s="23"/>
      <c r="G7" s="32"/>
    </row>
    <row r="8" spans="1:7" ht="12.75" customHeight="1">
      <c r="A8" s="20" t="s">
        <v>7</v>
      </c>
      <c r="B8" s="19">
        <v>6</v>
      </c>
      <c r="D8" s="26">
        <v>2334539.45</v>
      </c>
      <c r="E8" s="26">
        <v>858166.35</v>
      </c>
      <c r="F8" s="23"/>
      <c r="G8" s="32"/>
    </row>
    <row r="9" spans="1:7" ht="12.75" customHeight="1">
      <c r="A9" s="20" t="s">
        <v>8</v>
      </c>
      <c r="B9" s="19">
        <v>7</v>
      </c>
      <c r="D9" s="26">
        <v>5131.7</v>
      </c>
      <c r="E9" s="26">
        <v>1852.9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238688.8</v>
      </c>
      <c r="E10" s="26">
        <v>53737.55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203680.4</v>
      </c>
      <c r="E11" s="26">
        <v>33876.15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159546.1</v>
      </c>
      <c r="E12" s="26">
        <v>76769.85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1363553.1</v>
      </c>
      <c r="E13" s="26">
        <v>331187.5</v>
      </c>
      <c r="F13" s="23"/>
      <c r="G13" s="32"/>
    </row>
    <row r="14" spans="1:7" ht="12.75" customHeight="1">
      <c r="A14" s="20" t="s">
        <v>13</v>
      </c>
      <c r="B14" s="19">
        <v>12</v>
      </c>
      <c r="D14" s="26"/>
      <c r="E14" s="26"/>
      <c r="F14" s="23"/>
      <c r="G14" s="32"/>
    </row>
    <row r="15" spans="1:7" ht="12.75" customHeight="1">
      <c r="A15" s="20" t="s">
        <v>14</v>
      </c>
      <c r="B15" s="19">
        <v>13</v>
      </c>
      <c r="D15" s="26">
        <v>3147498</v>
      </c>
      <c r="E15" s="26">
        <v>1357323.8</v>
      </c>
      <c r="F15" s="23"/>
      <c r="G15" s="32"/>
    </row>
    <row r="16" spans="1:7" ht="12.75" customHeight="1">
      <c r="A16" s="20" t="s">
        <v>15</v>
      </c>
      <c r="B16" s="19">
        <v>14</v>
      </c>
      <c r="D16" s="26"/>
      <c r="E16" s="26"/>
      <c r="F16" s="23"/>
      <c r="G16" s="32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2"/>
    </row>
    <row r="18" spans="1:7" ht="12.75" customHeight="1">
      <c r="A18" s="20" t="s">
        <v>17</v>
      </c>
      <c r="B18" s="19">
        <v>16</v>
      </c>
      <c r="D18" s="26">
        <v>1614452</v>
      </c>
      <c r="E18" s="26">
        <v>710189.9</v>
      </c>
      <c r="F18" s="23"/>
      <c r="G18" s="32"/>
    </row>
    <row r="19" spans="1:7" ht="12.75" customHeight="1">
      <c r="A19" s="20" t="s">
        <v>18</v>
      </c>
      <c r="B19" s="19">
        <v>17</v>
      </c>
      <c r="D19" s="26"/>
      <c r="E19" s="26"/>
      <c r="F19" s="23"/>
      <c r="G19" s="32"/>
    </row>
    <row r="20" spans="1:7" ht="12.75" customHeight="1">
      <c r="A20" s="20" t="s">
        <v>19</v>
      </c>
      <c r="B20" s="19">
        <v>18</v>
      </c>
      <c r="D20" s="26">
        <v>203128.8</v>
      </c>
      <c r="E20" s="26">
        <v>111676.25</v>
      </c>
      <c r="G20" s="32"/>
    </row>
    <row r="21" spans="1:7" ht="12.75" customHeight="1">
      <c r="A21" s="20" t="s">
        <v>20</v>
      </c>
      <c r="B21" s="19">
        <v>19</v>
      </c>
      <c r="D21" s="26">
        <v>19264</v>
      </c>
      <c r="E21" s="26">
        <v>4256</v>
      </c>
      <c r="F21" s="23"/>
      <c r="G21" s="32"/>
    </row>
    <row r="22" spans="1:7" ht="12.75" customHeight="1">
      <c r="A22" s="20" t="s">
        <v>21</v>
      </c>
      <c r="B22" s="19">
        <v>20</v>
      </c>
      <c r="D22" s="26"/>
      <c r="E22" s="26"/>
      <c r="F22" s="23"/>
      <c r="G22" s="32"/>
    </row>
    <row r="23" spans="1:7" ht="12.75" customHeight="1">
      <c r="A23" s="20" t="s">
        <v>22</v>
      </c>
      <c r="B23" s="19">
        <v>21</v>
      </c>
      <c r="D23" s="26">
        <v>162406.3</v>
      </c>
      <c r="E23" s="26">
        <v>3143.35</v>
      </c>
      <c r="F23" s="23"/>
      <c r="G23" s="32"/>
    </row>
    <row r="24" spans="1:7" ht="12.75" customHeight="1">
      <c r="A24" s="20" t="s">
        <v>23</v>
      </c>
      <c r="B24" s="19">
        <v>22</v>
      </c>
      <c r="D24" s="26"/>
      <c r="E24" s="26"/>
      <c r="F24" s="23"/>
      <c r="G24" s="32"/>
    </row>
    <row r="25" spans="1:7" ht="12.75" customHeight="1">
      <c r="A25" s="20" t="s">
        <v>24</v>
      </c>
      <c r="B25" s="19">
        <v>23</v>
      </c>
      <c r="D25" s="26">
        <v>23553.6</v>
      </c>
      <c r="E25" s="26">
        <v>3605</v>
      </c>
      <c r="F25" s="23"/>
      <c r="G25" s="32"/>
    </row>
    <row r="26" spans="1:7" ht="12.75" customHeight="1">
      <c r="A26" s="20" t="s">
        <v>25</v>
      </c>
      <c r="B26" s="19">
        <v>24</v>
      </c>
      <c r="D26" s="26">
        <v>485.1</v>
      </c>
      <c r="E26" s="26">
        <v>577.5</v>
      </c>
      <c r="F26" s="23"/>
      <c r="G26" s="32"/>
    </row>
    <row r="27" spans="1:7" ht="12.75" customHeight="1">
      <c r="A27" s="20" t="s">
        <v>26</v>
      </c>
      <c r="B27" s="19">
        <v>25</v>
      </c>
      <c r="D27" s="26">
        <v>27229.3</v>
      </c>
      <c r="E27" s="26">
        <v>8905.4</v>
      </c>
      <c r="F27" s="23"/>
      <c r="G27" s="32"/>
    </row>
    <row r="28" spans="1:7" ht="12.75" customHeight="1">
      <c r="A28" s="20" t="s">
        <v>27</v>
      </c>
      <c r="B28" s="19">
        <v>26</v>
      </c>
      <c r="D28" s="26">
        <v>11053</v>
      </c>
      <c r="E28" s="26">
        <v>3546.55</v>
      </c>
      <c r="F28" s="23"/>
      <c r="G28" s="32"/>
    </row>
    <row r="29" spans="1:7" ht="12.75" customHeight="1">
      <c r="A29" s="20" t="s">
        <v>28</v>
      </c>
      <c r="B29" s="19">
        <v>27</v>
      </c>
      <c r="D29" s="26">
        <v>94675.7</v>
      </c>
      <c r="E29" s="26">
        <v>46184.6</v>
      </c>
      <c r="F29" s="23"/>
      <c r="G29" s="32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32"/>
    </row>
    <row r="31" spans="1:7" ht="12.75" customHeight="1">
      <c r="A31" s="20" t="s">
        <v>30</v>
      </c>
      <c r="B31" s="19">
        <v>29</v>
      </c>
      <c r="D31" s="26"/>
      <c r="E31" s="26"/>
      <c r="F31" s="23"/>
      <c r="G31" s="32"/>
    </row>
    <row r="32" spans="1:7" ht="12.75" customHeight="1">
      <c r="A32" s="20" t="s">
        <v>31</v>
      </c>
      <c r="B32" s="19">
        <v>30</v>
      </c>
      <c r="D32" s="26">
        <v>4831.4</v>
      </c>
      <c r="E32" s="26">
        <v>3981.95</v>
      </c>
      <c r="F32" s="23"/>
      <c r="G32" s="32"/>
    </row>
    <row r="33" spans="1:7" ht="12.75" customHeight="1">
      <c r="A33" s="20" t="s">
        <v>32</v>
      </c>
      <c r="B33" s="19">
        <v>31</v>
      </c>
      <c r="D33" s="26"/>
      <c r="E33" s="26"/>
      <c r="F33" s="23"/>
      <c r="G33" s="32"/>
    </row>
    <row r="34" spans="1:7" ht="12.75" customHeight="1">
      <c r="A34" s="20" t="s">
        <v>33</v>
      </c>
      <c r="B34" s="19">
        <v>32</v>
      </c>
      <c r="D34" s="26"/>
      <c r="E34" s="26"/>
      <c r="F34" s="23"/>
      <c r="G34" s="32"/>
    </row>
    <row r="35" spans="1:7" ht="12.75" customHeight="1">
      <c r="A35" s="20" t="s">
        <v>34</v>
      </c>
      <c r="B35" s="19">
        <v>33</v>
      </c>
      <c r="D35" s="26">
        <v>14046.2</v>
      </c>
      <c r="E35" s="26">
        <v>3384.85</v>
      </c>
      <c r="F35" s="23"/>
      <c r="G35" s="32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32"/>
    </row>
    <row r="37" spans="1:7" ht="12.75" customHeight="1">
      <c r="A37" s="20" t="s">
        <v>36</v>
      </c>
      <c r="B37" s="19">
        <v>35</v>
      </c>
      <c r="D37" s="26"/>
      <c r="E37" s="26"/>
      <c r="F37" s="23"/>
      <c r="G37" s="32"/>
    </row>
    <row r="38" spans="1:7" ht="12.75" customHeight="1">
      <c r="A38" s="20" t="s">
        <v>37</v>
      </c>
      <c r="B38" s="19">
        <v>36</v>
      </c>
      <c r="D38" s="26"/>
      <c r="E38" s="26"/>
      <c r="F38" s="23"/>
      <c r="G38" s="32"/>
    </row>
    <row r="39" spans="1:7" ht="12.75" customHeight="1">
      <c r="A39" s="20" t="s">
        <v>38</v>
      </c>
      <c r="B39" s="19">
        <v>37</v>
      </c>
      <c r="D39" s="26">
        <v>175038.5</v>
      </c>
      <c r="E39" s="26">
        <v>82454.75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19860.4</v>
      </c>
      <c r="E40" s="26">
        <v>3828.65</v>
      </c>
      <c r="F40" s="23"/>
      <c r="G40" s="32"/>
    </row>
    <row r="41" spans="1:7" ht="12.75" customHeight="1">
      <c r="A41" s="20" t="s">
        <v>40</v>
      </c>
      <c r="B41" s="19">
        <v>39</v>
      </c>
      <c r="D41" s="26">
        <v>2067.8</v>
      </c>
      <c r="E41" s="26">
        <v>1823.15</v>
      </c>
      <c r="F41" s="23"/>
      <c r="G41" s="32"/>
    </row>
    <row r="42" spans="1:7" ht="12.75" customHeight="1">
      <c r="A42" s="20" t="s">
        <v>41</v>
      </c>
      <c r="B42" s="19">
        <v>40</v>
      </c>
      <c r="D42" s="26">
        <v>8210.3</v>
      </c>
      <c r="E42" s="26">
        <v>12810.349999999999</v>
      </c>
      <c r="F42" s="23"/>
      <c r="G42" s="32"/>
    </row>
    <row r="43" spans="1:7" ht="12.75" customHeight="1">
      <c r="A43" s="20" t="s">
        <v>42</v>
      </c>
      <c r="B43" s="19">
        <v>41</v>
      </c>
      <c r="D43" s="26">
        <v>514228.4</v>
      </c>
      <c r="E43" s="26">
        <v>181355.65</v>
      </c>
      <c r="F43" s="23"/>
      <c r="G43" s="32"/>
    </row>
    <row r="44" spans="1:7" ht="12.75" customHeight="1">
      <c r="A44" s="20" t="s">
        <v>43</v>
      </c>
      <c r="B44" s="19">
        <v>42</v>
      </c>
      <c r="D44" s="26"/>
      <c r="E44" s="26"/>
      <c r="F44" s="23"/>
      <c r="G44" s="32"/>
    </row>
    <row r="45" spans="1:7" ht="12.75" customHeight="1">
      <c r="A45" s="20" t="s">
        <v>44</v>
      </c>
      <c r="B45" s="19">
        <v>43</v>
      </c>
      <c r="D45" s="26"/>
      <c r="E45" s="26"/>
      <c r="F45" s="23"/>
      <c r="G45" s="32"/>
    </row>
    <row r="46" spans="1:7" ht="12.75" customHeight="1">
      <c r="A46" s="20" t="s">
        <v>45</v>
      </c>
      <c r="B46" s="19">
        <v>44</v>
      </c>
      <c r="D46" s="26">
        <v>341340.3</v>
      </c>
      <c r="E46" s="26">
        <v>74384.8</v>
      </c>
      <c r="F46" s="23"/>
      <c r="G46" s="32"/>
    </row>
    <row r="47" spans="1:7" ht="12.75" customHeight="1">
      <c r="A47" s="20" t="s">
        <v>46</v>
      </c>
      <c r="B47" s="19">
        <v>45</v>
      </c>
      <c r="D47" s="26">
        <v>84282.8</v>
      </c>
      <c r="E47" s="26">
        <v>41089.65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176534.88</v>
      </c>
      <c r="E48" s="26">
        <v>80962.7</v>
      </c>
      <c r="F48" s="23"/>
      <c r="G48" s="32"/>
    </row>
    <row r="49" spans="1:7" ht="12.75" customHeight="1">
      <c r="A49" s="20" t="s">
        <v>48</v>
      </c>
      <c r="B49" s="19">
        <v>47</v>
      </c>
      <c r="D49" s="26">
        <v>54509.7</v>
      </c>
      <c r="E49" s="26">
        <v>6567.05</v>
      </c>
      <c r="F49" s="23"/>
      <c r="G49" s="32"/>
    </row>
    <row r="50" spans="1:7" ht="12.75" customHeight="1">
      <c r="A50" s="20" t="s">
        <v>49</v>
      </c>
      <c r="B50" s="19">
        <v>48</v>
      </c>
      <c r="D50" s="26">
        <v>2135303.8</v>
      </c>
      <c r="E50" s="26">
        <v>751363.85</v>
      </c>
      <c r="F50" s="23"/>
      <c r="G50" s="32"/>
    </row>
    <row r="51" spans="1:7" ht="12.75" customHeight="1">
      <c r="A51" s="20" t="s">
        <v>50</v>
      </c>
      <c r="B51" s="19">
        <v>49</v>
      </c>
      <c r="D51" s="26">
        <v>402641.4</v>
      </c>
      <c r="E51" s="26">
        <v>95730.6</v>
      </c>
      <c r="F51" s="23"/>
      <c r="G51" s="32"/>
    </row>
    <row r="52" spans="1:7" ht="12.75" customHeight="1">
      <c r="A52" s="20" t="s">
        <v>51</v>
      </c>
      <c r="B52" s="19">
        <v>50</v>
      </c>
      <c r="D52" s="26">
        <v>3283186.9</v>
      </c>
      <c r="E52" s="26">
        <v>906153.15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447118.7</v>
      </c>
      <c r="E53" s="26">
        <v>157636.85</v>
      </c>
      <c r="F53" s="23"/>
      <c r="G53" s="32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32"/>
    </row>
    <row r="55" spans="1:7" ht="12.75" customHeight="1">
      <c r="A55" s="20" t="s">
        <v>54</v>
      </c>
      <c r="B55" s="19">
        <v>53</v>
      </c>
      <c r="D55" s="26">
        <v>416224.9</v>
      </c>
      <c r="E55" s="26">
        <v>167083.7</v>
      </c>
      <c r="F55" s="23"/>
      <c r="G55" s="32"/>
    </row>
    <row r="56" spans="1:7" ht="12.75" customHeight="1">
      <c r="A56" s="20" t="s">
        <v>55</v>
      </c>
      <c r="B56" s="19">
        <v>54</v>
      </c>
      <c r="D56" s="26">
        <v>18266.5</v>
      </c>
      <c r="E56" s="26">
        <v>6441.75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364492.8</v>
      </c>
      <c r="E57" s="26">
        <v>156361.1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322529.9</v>
      </c>
      <c r="E58" s="26">
        <v>102494.7</v>
      </c>
      <c r="F58" s="23"/>
      <c r="G58" s="32"/>
    </row>
    <row r="59" spans="1:7" ht="12.75" customHeight="1">
      <c r="A59" s="20" t="s">
        <v>58</v>
      </c>
      <c r="B59" s="19">
        <v>57</v>
      </c>
      <c r="D59" s="26">
        <v>580784.4</v>
      </c>
      <c r="E59" s="26">
        <v>377131.65</v>
      </c>
      <c r="F59" s="23"/>
      <c r="G59" s="32"/>
    </row>
    <row r="60" spans="1:7" ht="12.75" customHeight="1">
      <c r="A60" s="20" t="s">
        <v>59</v>
      </c>
      <c r="B60" s="19">
        <v>58</v>
      </c>
      <c r="D60" s="26">
        <v>664089.3</v>
      </c>
      <c r="E60" s="26">
        <v>216169.45</v>
      </c>
      <c r="F60" s="23"/>
      <c r="G60" s="32"/>
    </row>
    <row r="61" spans="1:7" ht="12.75" customHeight="1">
      <c r="A61" s="20" t="s">
        <v>60</v>
      </c>
      <c r="B61" s="19">
        <v>59</v>
      </c>
      <c r="D61" s="26"/>
      <c r="E61" s="26"/>
      <c r="F61" s="23"/>
      <c r="G61" s="32"/>
    </row>
    <row r="62" spans="1:7" ht="12.75" customHeight="1">
      <c r="A62" s="20" t="s">
        <v>61</v>
      </c>
      <c r="B62" s="19">
        <v>60</v>
      </c>
      <c r="D62" s="26">
        <v>246669.5</v>
      </c>
      <c r="E62" s="26">
        <v>68295.85</v>
      </c>
      <c r="F62" s="23"/>
      <c r="G62" s="32"/>
    </row>
    <row r="63" spans="1:7" ht="12.75" customHeight="1">
      <c r="A63" s="20" t="s">
        <v>62</v>
      </c>
      <c r="B63" s="19">
        <v>61</v>
      </c>
      <c r="D63" s="26">
        <v>27222.37</v>
      </c>
      <c r="E63" s="26">
        <v>10122.02</v>
      </c>
      <c r="F63" s="23"/>
      <c r="G63" s="32"/>
    </row>
    <row r="64" spans="1:7" ht="12.75" customHeight="1">
      <c r="A64" s="20" t="s">
        <v>63</v>
      </c>
      <c r="B64" s="19">
        <v>62</v>
      </c>
      <c r="D64" s="26">
        <v>545.3</v>
      </c>
      <c r="E64" s="26">
        <v>227.5</v>
      </c>
      <c r="F64" s="23"/>
      <c r="G64" s="32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2"/>
    </row>
    <row r="66" spans="1:7" ht="12.75" customHeight="1">
      <c r="A66" s="20" t="s">
        <v>65</v>
      </c>
      <c r="B66" s="19">
        <v>64</v>
      </c>
      <c r="D66" s="26"/>
      <c r="E66" s="26"/>
      <c r="F66" s="23"/>
      <c r="G66" s="32"/>
    </row>
    <row r="67" spans="1:7" ht="12.75" customHeight="1">
      <c r="A67" s="20" t="s">
        <v>66</v>
      </c>
      <c r="B67" s="19">
        <v>65</v>
      </c>
      <c r="D67" s="26">
        <v>10981.6</v>
      </c>
      <c r="E67" s="26">
        <v>5757.85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337512.7</v>
      </c>
      <c r="E68" s="26">
        <v>87127.95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/>
      <c r="E69" s="26"/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21088877.500000004</v>
      </c>
      <c r="E71" s="26">
        <f>SUM(E3:E69)</f>
        <v>7509639.919999999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22">
      <selection activeCell="A54" sqref="A54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79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281680</v>
      </c>
      <c r="E3" s="26">
        <v>144903.5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>
        <v>3664.5</v>
      </c>
      <c r="E4" s="26">
        <v>5020.75</v>
      </c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247193.1</v>
      </c>
      <c r="E5" s="26">
        <v>102561.9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3176.6</v>
      </c>
      <c r="E6" s="26">
        <v>1917.3</v>
      </c>
      <c r="F6" s="23"/>
      <c r="G6" s="32"/>
    </row>
    <row r="7" spans="1:7" ht="12.75" customHeight="1">
      <c r="A7" s="20" t="s">
        <v>6</v>
      </c>
      <c r="B7" s="19">
        <v>5</v>
      </c>
      <c r="D7" s="26">
        <v>404444.6</v>
      </c>
      <c r="E7" s="26">
        <v>168757.05</v>
      </c>
      <c r="F7" s="23"/>
      <c r="G7" s="32"/>
    </row>
    <row r="8" spans="1:7" ht="12.75" customHeight="1">
      <c r="A8" s="20" t="s">
        <v>7</v>
      </c>
      <c r="B8" s="19">
        <v>6</v>
      </c>
      <c r="D8" s="26">
        <v>3146076.4</v>
      </c>
      <c r="E8" s="26">
        <v>1171957.5</v>
      </c>
      <c r="F8" s="23"/>
      <c r="G8" s="32"/>
    </row>
    <row r="9" spans="1:7" ht="12.75" customHeight="1">
      <c r="A9" s="20" t="s">
        <v>8</v>
      </c>
      <c r="B9" s="19">
        <v>7</v>
      </c>
      <c r="D9" s="26">
        <v>387.8</v>
      </c>
      <c r="E9" s="26">
        <v>192.5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185174.9</v>
      </c>
      <c r="E10" s="26">
        <v>50454.95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101402.7</v>
      </c>
      <c r="E11" s="26">
        <v>33440.4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135806.3</v>
      </c>
      <c r="E12" s="26">
        <v>80304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1017912</v>
      </c>
      <c r="E13" s="26">
        <v>308789.25</v>
      </c>
      <c r="F13" s="23"/>
      <c r="G13" s="32"/>
    </row>
    <row r="14" spans="1:7" ht="12.75" customHeight="1">
      <c r="A14" s="20" t="s">
        <v>13</v>
      </c>
      <c r="B14" s="19">
        <v>12</v>
      </c>
      <c r="D14" s="26">
        <v>31077.2</v>
      </c>
      <c r="E14" s="26">
        <v>31185.35</v>
      </c>
      <c r="F14" s="23"/>
      <c r="G14" s="32"/>
    </row>
    <row r="15" spans="1:7" ht="12.75" customHeight="1">
      <c r="A15" s="20" t="s">
        <v>14</v>
      </c>
      <c r="B15" s="19">
        <v>13</v>
      </c>
      <c r="D15" s="26">
        <v>3468027</v>
      </c>
      <c r="E15" s="26">
        <v>1320584.65</v>
      </c>
      <c r="F15" s="23"/>
      <c r="G15" s="32"/>
    </row>
    <row r="16" spans="1:7" ht="12.75" customHeight="1">
      <c r="A16" s="20" t="s">
        <v>15</v>
      </c>
      <c r="B16" s="19">
        <v>14</v>
      </c>
      <c r="D16" s="26">
        <v>18882.5</v>
      </c>
      <c r="E16" s="26">
        <v>6148.45</v>
      </c>
      <c r="F16" s="23"/>
      <c r="G16" s="32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2"/>
    </row>
    <row r="18" spans="1:7" ht="12.75" customHeight="1">
      <c r="A18" s="20" t="s">
        <v>17</v>
      </c>
      <c r="B18" s="19">
        <v>16</v>
      </c>
      <c r="D18" s="26"/>
      <c r="E18" s="26"/>
      <c r="F18" s="23"/>
      <c r="G18" s="32"/>
    </row>
    <row r="19" spans="1:7" ht="12.75" customHeight="1">
      <c r="A19" s="20" t="s">
        <v>18</v>
      </c>
      <c r="B19" s="19">
        <v>17</v>
      </c>
      <c r="D19" s="26">
        <v>221298.7</v>
      </c>
      <c r="E19" s="26">
        <v>121150.05</v>
      </c>
      <c r="F19" s="23"/>
      <c r="G19" s="32"/>
    </row>
    <row r="20" spans="1:7" ht="12.75" customHeight="1">
      <c r="A20" s="20" t="s">
        <v>19</v>
      </c>
      <c r="B20" s="19">
        <v>18</v>
      </c>
      <c r="D20" s="26">
        <v>80093.3</v>
      </c>
      <c r="E20" s="26">
        <v>22085.7</v>
      </c>
      <c r="G20" s="32"/>
    </row>
    <row r="21" spans="1:7" ht="12.75" customHeight="1">
      <c r="A21" s="20" t="s">
        <v>20</v>
      </c>
      <c r="B21" s="19">
        <v>19</v>
      </c>
      <c r="D21" s="26">
        <v>11687.2</v>
      </c>
      <c r="E21" s="26">
        <v>7966.35</v>
      </c>
      <c r="F21" s="23"/>
      <c r="G21" s="32"/>
    </row>
    <row r="22" spans="1:7" ht="12.75" customHeight="1">
      <c r="A22" s="20" t="s">
        <v>21</v>
      </c>
      <c r="B22" s="19">
        <v>20</v>
      </c>
      <c r="D22" s="26">
        <v>20569.5</v>
      </c>
      <c r="E22" s="26">
        <v>3089.45</v>
      </c>
      <c r="F22" s="23"/>
      <c r="G22" s="32"/>
    </row>
    <row r="23" spans="1:7" ht="12.75" customHeight="1">
      <c r="A23" s="20" t="s">
        <v>22</v>
      </c>
      <c r="B23" s="19">
        <v>21</v>
      </c>
      <c r="D23" s="26">
        <v>3089.8</v>
      </c>
      <c r="E23" s="26">
        <v>2594.9</v>
      </c>
      <c r="F23" s="23"/>
      <c r="G23" s="32"/>
    </row>
    <row r="24" spans="1:7" ht="12.75" customHeight="1">
      <c r="A24" s="20" t="s">
        <v>23</v>
      </c>
      <c r="B24" s="19">
        <v>22</v>
      </c>
      <c r="D24" s="26">
        <v>6311.200000000001</v>
      </c>
      <c r="E24" s="26">
        <v>5123.650000000001</v>
      </c>
      <c r="F24" s="23"/>
      <c r="G24" s="32"/>
    </row>
    <row r="25" spans="1:7" ht="12.75" customHeight="1">
      <c r="A25" s="20" t="s">
        <v>24</v>
      </c>
      <c r="B25" s="19">
        <v>23</v>
      </c>
      <c r="D25" s="26">
        <v>14224.7</v>
      </c>
      <c r="E25" s="26">
        <v>3831.45</v>
      </c>
      <c r="F25" s="23"/>
      <c r="G25" s="32"/>
    </row>
    <row r="26" spans="1:7" ht="12.75" customHeight="1">
      <c r="A26" s="20" t="s">
        <v>25</v>
      </c>
      <c r="B26" s="19">
        <v>24</v>
      </c>
      <c r="D26" s="26">
        <v>2843.4</v>
      </c>
      <c r="E26" s="26">
        <v>610.4</v>
      </c>
      <c r="F26" s="23"/>
      <c r="G26" s="32"/>
    </row>
    <row r="27" spans="1:7" ht="12.75" customHeight="1">
      <c r="A27" s="20" t="s">
        <v>26</v>
      </c>
      <c r="B27" s="19">
        <v>25</v>
      </c>
      <c r="D27" s="26"/>
      <c r="E27" s="26"/>
      <c r="F27" s="23"/>
      <c r="G27" s="32"/>
    </row>
    <row r="28" spans="1:7" ht="12.75" customHeight="1">
      <c r="A28" s="20" t="s">
        <v>27</v>
      </c>
      <c r="B28" s="19">
        <v>26</v>
      </c>
      <c r="D28" s="26">
        <v>17474.8</v>
      </c>
      <c r="E28" s="26">
        <v>9811.9</v>
      </c>
      <c r="F28" s="23"/>
      <c r="G28" s="32"/>
    </row>
    <row r="29" spans="1:7" ht="12.75" customHeight="1">
      <c r="A29" s="20" t="s">
        <v>28</v>
      </c>
      <c r="B29" s="19">
        <v>27</v>
      </c>
      <c r="D29" s="26">
        <v>149434.6</v>
      </c>
      <c r="E29" s="26">
        <v>69631.8</v>
      </c>
      <c r="F29" s="23"/>
      <c r="G29" s="32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32"/>
    </row>
    <row r="31" spans="1:7" ht="12.75" customHeight="1">
      <c r="A31" s="20" t="s">
        <v>30</v>
      </c>
      <c r="B31" s="19">
        <v>29</v>
      </c>
      <c r="D31" s="26">
        <v>1271286.8</v>
      </c>
      <c r="E31" s="26">
        <v>708479.8</v>
      </c>
      <c r="F31" s="23"/>
      <c r="G31" s="32"/>
    </row>
    <row r="32" spans="1:7" ht="12.75" customHeight="1">
      <c r="A32" s="20" t="s">
        <v>31</v>
      </c>
      <c r="B32" s="19">
        <v>30</v>
      </c>
      <c r="D32" s="26">
        <v>2997.4</v>
      </c>
      <c r="E32" s="26">
        <v>2121.7</v>
      </c>
      <c r="F32" s="23"/>
      <c r="G32" s="32"/>
    </row>
    <row r="33" spans="1:7" ht="12.75" customHeight="1">
      <c r="A33" s="20" t="s">
        <v>32</v>
      </c>
      <c r="B33" s="19">
        <v>31</v>
      </c>
      <c r="D33" s="26">
        <v>564609.23</v>
      </c>
      <c r="E33" s="26">
        <v>130296.6</v>
      </c>
      <c r="F33" s="23"/>
      <c r="G33" s="32"/>
    </row>
    <row r="34" spans="1:7" ht="12.75" customHeight="1">
      <c r="A34" s="20" t="s">
        <v>33</v>
      </c>
      <c r="B34" s="19">
        <v>32</v>
      </c>
      <c r="D34" s="26">
        <v>7527.8</v>
      </c>
      <c r="E34" s="26">
        <v>3126.55</v>
      </c>
      <c r="F34" s="23"/>
      <c r="G34" s="32"/>
    </row>
    <row r="35" spans="1:7" ht="12.75" customHeight="1">
      <c r="A35" s="20" t="s">
        <v>34</v>
      </c>
      <c r="B35" s="19">
        <v>33</v>
      </c>
      <c r="D35" s="26">
        <v>3859.8</v>
      </c>
      <c r="E35" s="26">
        <v>4057.9</v>
      </c>
      <c r="F35" s="23"/>
      <c r="G35" s="32"/>
    </row>
    <row r="36" spans="1:7" ht="12.75" customHeight="1">
      <c r="A36" s="20" t="s">
        <v>35</v>
      </c>
      <c r="B36" s="19">
        <v>34</v>
      </c>
      <c r="D36" s="26">
        <v>1765.4</v>
      </c>
      <c r="E36" s="26">
        <v>1107.05</v>
      </c>
      <c r="F36" s="23"/>
      <c r="G36" s="32"/>
    </row>
    <row r="37" spans="1:7" ht="12.75" customHeight="1">
      <c r="A37" s="20" t="s">
        <v>36</v>
      </c>
      <c r="B37" s="19">
        <v>35</v>
      </c>
      <c r="D37" s="26">
        <v>456702.4</v>
      </c>
      <c r="E37" s="26">
        <v>270813.9</v>
      </c>
      <c r="F37" s="23"/>
      <c r="G37" s="32"/>
    </row>
    <row r="38" spans="1:7" ht="12.75" customHeight="1">
      <c r="A38" s="20" t="s">
        <v>37</v>
      </c>
      <c r="B38" s="19">
        <v>36</v>
      </c>
      <c r="D38" s="26">
        <v>2639541.8</v>
      </c>
      <c r="E38" s="26">
        <v>795046.7</v>
      </c>
      <c r="F38" s="23"/>
      <c r="G38" s="32"/>
    </row>
    <row r="39" spans="1:7" ht="12.75" customHeight="1">
      <c r="A39" s="20" t="s">
        <v>38</v>
      </c>
      <c r="B39" s="19">
        <v>37</v>
      </c>
      <c r="D39" s="26">
        <v>168819</v>
      </c>
      <c r="E39" s="26">
        <v>85841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32142.6</v>
      </c>
      <c r="E40" s="26">
        <v>13050.45</v>
      </c>
      <c r="F40" s="23"/>
      <c r="G40" s="32"/>
    </row>
    <row r="41" spans="1:7" ht="12.75" customHeight="1">
      <c r="A41" s="20" t="s">
        <v>40</v>
      </c>
      <c r="B41" s="19">
        <v>39</v>
      </c>
      <c r="D41" s="26">
        <v>774.2</v>
      </c>
      <c r="E41" s="26">
        <v>739.55</v>
      </c>
      <c r="F41" s="23"/>
      <c r="G41" s="32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32"/>
    </row>
    <row r="43" spans="1:7" ht="12.75" customHeight="1">
      <c r="A43" s="20" t="s">
        <v>42</v>
      </c>
      <c r="B43" s="19">
        <v>41</v>
      </c>
      <c r="D43" s="26">
        <v>712737.9</v>
      </c>
      <c r="E43" s="26">
        <v>268512.3</v>
      </c>
      <c r="F43" s="23"/>
      <c r="G43" s="32"/>
    </row>
    <row r="44" spans="1:7" ht="12.75" customHeight="1">
      <c r="A44" s="20" t="s">
        <v>43</v>
      </c>
      <c r="B44" s="19">
        <v>42</v>
      </c>
      <c r="D44" s="26">
        <v>463611.93999999994</v>
      </c>
      <c r="E44" s="26">
        <v>164904.43</v>
      </c>
      <c r="F44" s="23"/>
      <c r="G44" s="32"/>
    </row>
    <row r="45" spans="1:7" ht="12.75" customHeight="1">
      <c r="A45" s="20" t="s">
        <v>44</v>
      </c>
      <c r="B45" s="19">
        <v>43</v>
      </c>
      <c r="D45" s="26">
        <v>611562</v>
      </c>
      <c r="E45" s="26">
        <v>167694.1</v>
      </c>
      <c r="F45" s="23"/>
      <c r="G45" s="32"/>
    </row>
    <row r="46" spans="1:7" ht="12.75" customHeight="1">
      <c r="A46" s="20" t="s">
        <v>45</v>
      </c>
      <c r="B46" s="19">
        <v>44</v>
      </c>
      <c r="D46" s="26">
        <v>454314</v>
      </c>
      <c r="E46" s="26">
        <v>162872.84</v>
      </c>
      <c r="F46" s="23"/>
      <c r="G46" s="32"/>
    </row>
    <row r="47" spans="1:7" ht="12.75" customHeight="1">
      <c r="A47" s="20" t="s">
        <v>46</v>
      </c>
      <c r="B47" s="19">
        <v>45</v>
      </c>
      <c r="D47" s="26">
        <v>66265.5</v>
      </c>
      <c r="E47" s="26">
        <v>33153.05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340007.27</v>
      </c>
      <c r="E48" s="26">
        <v>147641.9</v>
      </c>
      <c r="F48" s="23"/>
      <c r="G48" s="32"/>
    </row>
    <row r="49" spans="1:7" ht="12.75" customHeight="1">
      <c r="A49" s="20" t="s">
        <v>48</v>
      </c>
      <c r="B49" s="19">
        <v>47</v>
      </c>
      <c r="D49" s="26">
        <v>11179</v>
      </c>
      <c r="E49" s="26">
        <v>5471.55</v>
      </c>
      <c r="F49" s="23"/>
      <c r="G49" s="32"/>
    </row>
    <row r="50" spans="1:7" ht="12.75" customHeight="1">
      <c r="A50" s="20" t="s">
        <v>49</v>
      </c>
      <c r="B50" s="19">
        <v>48</v>
      </c>
      <c r="D50" s="26">
        <v>1833521.9</v>
      </c>
      <c r="E50" s="26">
        <v>1345194.91</v>
      </c>
      <c r="F50" s="23"/>
      <c r="G50" s="32"/>
    </row>
    <row r="51" spans="1:7" ht="12.75" customHeight="1">
      <c r="A51" s="20" t="s">
        <v>50</v>
      </c>
      <c r="B51" s="19">
        <v>49</v>
      </c>
      <c r="D51" s="26">
        <v>507753.4</v>
      </c>
      <c r="E51" s="26">
        <v>142674</v>
      </c>
      <c r="F51" s="23"/>
      <c r="G51" s="32"/>
    </row>
    <row r="52" spans="1:7" ht="12.75" customHeight="1">
      <c r="A52" s="20" t="s">
        <v>51</v>
      </c>
      <c r="B52" s="19">
        <v>50</v>
      </c>
      <c r="D52" s="26">
        <v>3152130.1</v>
      </c>
      <c r="E52" s="26">
        <v>1245840.75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503293</v>
      </c>
      <c r="E53" s="26">
        <v>203122.15</v>
      </c>
      <c r="F53" s="23"/>
      <c r="G53" s="32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32"/>
    </row>
    <row r="55" spans="1:7" ht="12.75" customHeight="1">
      <c r="A55" s="20" t="s">
        <v>54</v>
      </c>
      <c r="B55" s="19">
        <v>53</v>
      </c>
      <c r="D55" s="26">
        <v>381586.8</v>
      </c>
      <c r="E55" s="26">
        <v>92321.25</v>
      </c>
      <c r="F55" s="23"/>
      <c r="G55" s="32"/>
    </row>
    <row r="56" spans="1:7" ht="12.75" customHeight="1">
      <c r="A56" s="20" t="s">
        <v>55</v>
      </c>
      <c r="B56" s="19">
        <v>54</v>
      </c>
      <c r="D56" s="26">
        <v>13505.1</v>
      </c>
      <c r="E56" s="26">
        <v>4614.75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588415.8</v>
      </c>
      <c r="E57" s="26">
        <v>206814.65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266815.5</v>
      </c>
      <c r="E58" s="26">
        <v>93142.35</v>
      </c>
      <c r="F58" s="23"/>
      <c r="G58" s="32"/>
    </row>
    <row r="59" spans="1:7" ht="12.75" customHeight="1">
      <c r="A59" s="20" t="s">
        <v>58</v>
      </c>
      <c r="B59" s="19">
        <v>57</v>
      </c>
      <c r="D59" s="26">
        <v>109687.2</v>
      </c>
      <c r="E59" s="26">
        <v>55595.75</v>
      </c>
      <c r="F59" s="23"/>
      <c r="G59" s="32"/>
    </row>
    <row r="60" spans="1:7" ht="12.75" customHeight="1">
      <c r="A60" s="20" t="s">
        <v>59</v>
      </c>
      <c r="B60" s="19">
        <v>58</v>
      </c>
      <c r="D60" s="26">
        <v>663905.9</v>
      </c>
      <c r="E60" s="26">
        <v>214625.25</v>
      </c>
      <c r="F60" s="23"/>
      <c r="G60" s="32"/>
    </row>
    <row r="61" spans="1:7" ht="12.75" customHeight="1">
      <c r="A61" s="20" t="s">
        <v>60</v>
      </c>
      <c r="B61" s="19">
        <v>59</v>
      </c>
      <c r="D61" s="26">
        <v>634293.4</v>
      </c>
      <c r="E61" s="26">
        <v>282836.4</v>
      </c>
      <c r="F61" s="23"/>
      <c r="G61" s="32"/>
    </row>
    <row r="62" spans="1:7" ht="12.75" customHeight="1">
      <c r="A62" s="20" t="s">
        <v>61</v>
      </c>
      <c r="B62" s="19">
        <v>60</v>
      </c>
      <c r="D62" s="26">
        <v>234406.2</v>
      </c>
      <c r="E62" s="26">
        <v>54169.15</v>
      </c>
      <c r="F62" s="23"/>
      <c r="G62" s="32"/>
    </row>
    <row r="63" spans="1:7" ht="12.75" customHeight="1">
      <c r="A63" s="20" t="s">
        <v>62</v>
      </c>
      <c r="B63" s="19">
        <v>61</v>
      </c>
      <c r="D63" s="26">
        <v>20224.44</v>
      </c>
      <c r="E63" s="26">
        <v>3154.91</v>
      </c>
      <c r="F63" s="23"/>
      <c r="G63" s="32"/>
    </row>
    <row r="64" spans="1:7" ht="12.75" customHeight="1">
      <c r="A64" s="20" t="s">
        <v>63</v>
      </c>
      <c r="B64" s="19">
        <v>62</v>
      </c>
      <c r="D64" s="26">
        <v>9542.4</v>
      </c>
      <c r="E64" s="26">
        <v>2217.6</v>
      </c>
      <c r="F64" s="23"/>
      <c r="G64" s="32"/>
    </row>
    <row r="65" spans="1:7" ht="12.75" customHeight="1">
      <c r="A65" s="20" t="s">
        <v>64</v>
      </c>
      <c r="B65" s="19">
        <v>63</v>
      </c>
      <c r="D65" s="26">
        <v>15026.9</v>
      </c>
      <c r="E65" s="26">
        <v>6605.55</v>
      </c>
      <c r="F65" s="23"/>
      <c r="G65" s="32"/>
    </row>
    <row r="66" spans="1:7" ht="12.75" customHeight="1">
      <c r="A66" s="20" t="s">
        <v>65</v>
      </c>
      <c r="B66" s="19">
        <v>64</v>
      </c>
      <c r="D66" s="26">
        <v>355850.96</v>
      </c>
      <c r="E66" s="26">
        <v>132979</v>
      </c>
      <c r="F66" s="23"/>
      <c r="G66" s="32"/>
    </row>
    <row r="67" spans="1:7" ht="12.75" customHeight="1">
      <c r="A67" s="20" t="s">
        <v>66</v>
      </c>
      <c r="B67" s="19">
        <v>65</v>
      </c>
      <c r="D67" s="26">
        <v>12453</v>
      </c>
      <c r="E67" s="26">
        <v>4868.85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376422.2</v>
      </c>
      <c r="E68" s="26">
        <v>102805.15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>
        <v>20406.4</v>
      </c>
      <c r="E69" s="26">
        <v>15501.85</v>
      </c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27080877.439999994</v>
      </c>
      <c r="E71" s="26">
        <f>SUM(E3:E69)</f>
        <v>10846128.840000002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28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80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174108.2</v>
      </c>
      <c r="E3" s="26">
        <v>113462.65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>
        <v>21937.3</v>
      </c>
      <c r="E4" s="26">
        <v>11977.35</v>
      </c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151806.9</v>
      </c>
      <c r="E5" s="26">
        <v>75910.1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11398.8</v>
      </c>
      <c r="E6" s="26">
        <v>1755.95</v>
      </c>
      <c r="F6" s="23"/>
      <c r="G6" s="32"/>
    </row>
    <row r="7" spans="1:7" ht="12.75" customHeight="1">
      <c r="A7" s="20" t="s">
        <v>6</v>
      </c>
      <c r="B7" s="19">
        <v>5</v>
      </c>
      <c r="D7" s="26">
        <v>996078.3</v>
      </c>
      <c r="E7" s="26">
        <v>261419.9</v>
      </c>
      <c r="F7" s="23"/>
      <c r="G7" s="32"/>
    </row>
    <row r="8" spans="1:7" ht="12.75" customHeight="1">
      <c r="A8" s="20" t="s">
        <v>7</v>
      </c>
      <c r="B8" s="19">
        <v>6</v>
      </c>
      <c r="D8" s="26">
        <v>2561434.4</v>
      </c>
      <c r="E8" s="26">
        <v>2228480.45</v>
      </c>
      <c r="F8" s="23"/>
      <c r="G8" s="32"/>
    </row>
    <row r="9" spans="1:7" ht="12.75" customHeight="1">
      <c r="A9" s="20" t="s">
        <v>8</v>
      </c>
      <c r="B9" s="19">
        <v>7</v>
      </c>
      <c r="D9" s="26">
        <v>2.1</v>
      </c>
      <c r="E9" s="26">
        <v>1184.75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240945.6</v>
      </c>
      <c r="E10" s="26">
        <v>52624.25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76944.7</v>
      </c>
      <c r="E11" s="26">
        <v>30279.9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109564</v>
      </c>
      <c r="E12" s="26">
        <v>229215.7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2024369.2</v>
      </c>
      <c r="E13" s="26">
        <v>548148.65</v>
      </c>
      <c r="F13" s="23"/>
      <c r="G13" s="32"/>
    </row>
    <row r="14" spans="1:7" ht="12.75" customHeight="1">
      <c r="A14" s="20" t="s">
        <v>13</v>
      </c>
      <c r="B14" s="19">
        <v>12</v>
      </c>
      <c r="D14" s="26">
        <v>43173.9</v>
      </c>
      <c r="E14" s="26">
        <v>24020.85</v>
      </c>
      <c r="F14" s="23"/>
      <c r="G14" s="32"/>
    </row>
    <row r="15" spans="1:7" ht="12.75" customHeight="1">
      <c r="A15" s="20" t="s">
        <v>14</v>
      </c>
      <c r="B15" s="19">
        <v>13</v>
      </c>
      <c r="D15" s="26">
        <v>2969817.6</v>
      </c>
      <c r="E15" s="26">
        <v>1325271.5</v>
      </c>
      <c r="F15" s="23"/>
      <c r="G15" s="32"/>
    </row>
    <row r="16" spans="1:7" ht="12.75" customHeight="1">
      <c r="A16" s="20" t="s">
        <v>15</v>
      </c>
      <c r="B16" s="19">
        <v>14</v>
      </c>
      <c r="D16" s="26">
        <v>25440.8</v>
      </c>
      <c r="E16" s="26">
        <v>9621.85</v>
      </c>
      <c r="F16" s="23"/>
      <c r="G16" s="32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2"/>
    </row>
    <row r="18" spans="1:7" ht="12.75" customHeight="1">
      <c r="A18" s="20" t="s">
        <v>17</v>
      </c>
      <c r="B18" s="19">
        <v>16</v>
      </c>
      <c r="D18" s="26">
        <v>2356886.7</v>
      </c>
      <c r="E18" s="26">
        <v>1032675.3500000001</v>
      </c>
      <c r="F18" s="23"/>
      <c r="G18" s="32"/>
    </row>
    <row r="19" spans="1:7" ht="12.75" customHeight="1">
      <c r="A19" s="20" t="s">
        <v>18</v>
      </c>
      <c r="B19" s="19">
        <v>17</v>
      </c>
      <c r="D19" s="26">
        <v>480323.9</v>
      </c>
      <c r="E19" s="26">
        <v>196350.34999999998</v>
      </c>
      <c r="F19" s="23"/>
      <c r="G19" s="32"/>
    </row>
    <row r="20" spans="1:7" ht="12.75" customHeight="1">
      <c r="A20" s="20" t="s">
        <v>19</v>
      </c>
      <c r="B20" s="19">
        <v>18</v>
      </c>
      <c r="D20" s="26">
        <v>175498.3</v>
      </c>
      <c r="E20" s="26">
        <v>48093.85</v>
      </c>
      <c r="G20" s="32"/>
    </row>
    <row r="21" spans="1:7" ht="12.75" customHeight="1">
      <c r="A21" s="20" t="s">
        <v>20</v>
      </c>
      <c r="B21" s="19">
        <v>19</v>
      </c>
      <c r="D21" s="26"/>
      <c r="E21" s="26"/>
      <c r="F21" s="23"/>
      <c r="G21" s="32"/>
    </row>
    <row r="22" spans="1:7" ht="12.75" customHeight="1">
      <c r="A22" s="20" t="s">
        <v>21</v>
      </c>
      <c r="B22" s="19">
        <v>20</v>
      </c>
      <c r="D22" s="26">
        <v>8190</v>
      </c>
      <c r="E22" s="26">
        <v>2089.5</v>
      </c>
      <c r="F22" s="23"/>
      <c r="G22" s="32"/>
    </row>
    <row r="23" spans="1:7" ht="12.75" customHeight="1">
      <c r="A23" s="20" t="s">
        <v>22</v>
      </c>
      <c r="B23" s="19">
        <v>21</v>
      </c>
      <c r="D23" s="26">
        <v>13834.1</v>
      </c>
      <c r="E23" s="26">
        <v>5166</v>
      </c>
      <c r="F23" s="23"/>
      <c r="G23" s="32"/>
    </row>
    <row r="24" spans="1:7" ht="12.75" customHeight="1">
      <c r="A24" s="20" t="s">
        <v>23</v>
      </c>
      <c r="B24" s="19">
        <v>22</v>
      </c>
      <c r="D24" s="26">
        <v>5649.7</v>
      </c>
      <c r="E24" s="26">
        <v>2564.8</v>
      </c>
      <c r="F24" s="23"/>
      <c r="G24" s="32"/>
    </row>
    <row r="25" spans="1:7" ht="12.75" customHeight="1">
      <c r="A25" s="20" t="s">
        <v>24</v>
      </c>
      <c r="B25" s="19">
        <v>23</v>
      </c>
      <c r="D25" s="26">
        <v>7966</v>
      </c>
      <c r="E25" s="26">
        <v>2159.85</v>
      </c>
      <c r="F25" s="23"/>
      <c r="G25" s="32"/>
    </row>
    <row r="26" spans="1:7" ht="12.75" customHeight="1">
      <c r="A26" s="20" t="s">
        <v>25</v>
      </c>
      <c r="B26" s="19">
        <v>24</v>
      </c>
      <c r="D26" s="26">
        <v>1890.7</v>
      </c>
      <c r="E26" s="26">
        <v>852.6</v>
      </c>
      <c r="F26" s="23"/>
      <c r="G26" s="32"/>
    </row>
    <row r="27" spans="1:7" ht="12.75" customHeight="1">
      <c r="A27" s="20" t="s">
        <v>26</v>
      </c>
      <c r="B27" s="19">
        <v>25</v>
      </c>
      <c r="D27" s="26"/>
      <c r="E27" s="26"/>
      <c r="F27" s="23"/>
      <c r="G27" s="32"/>
    </row>
    <row r="28" spans="1:7" ht="12.75" customHeight="1">
      <c r="A28" s="20" t="s">
        <v>27</v>
      </c>
      <c r="B28" s="19">
        <v>26</v>
      </c>
      <c r="D28" s="26">
        <v>66306.1</v>
      </c>
      <c r="E28" s="26">
        <v>5292</v>
      </c>
      <c r="F28" s="23"/>
      <c r="G28" s="32"/>
    </row>
    <row r="29" spans="1:7" ht="12.75" customHeight="1">
      <c r="A29" s="20" t="s">
        <v>28</v>
      </c>
      <c r="B29" s="19">
        <v>27</v>
      </c>
      <c r="D29" s="26">
        <v>114688</v>
      </c>
      <c r="E29" s="26">
        <v>40963.65</v>
      </c>
      <c r="F29" s="23"/>
      <c r="G29" s="32"/>
    </row>
    <row r="30" spans="1:7" ht="12.75" customHeight="1">
      <c r="A30" s="20" t="s">
        <v>29</v>
      </c>
      <c r="B30" s="19">
        <v>28</v>
      </c>
      <c r="D30" s="26">
        <v>138571.5</v>
      </c>
      <c r="E30" s="26">
        <v>70710.5</v>
      </c>
      <c r="F30" s="23"/>
      <c r="G30" s="32"/>
    </row>
    <row r="31" spans="1:7" ht="12.75" customHeight="1">
      <c r="A31" s="20" t="s">
        <v>30</v>
      </c>
      <c r="B31" s="19">
        <v>29</v>
      </c>
      <c r="D31" s="26">
        <v>1980643.7</v>
      </c>
      <c r="E31" s="26">
        <v>908482.4</v>
      </c>
      <c r="F31" s="23"/>
      <c r="G31" s="32"/>
    </row>
    <row r="32" spans="1:7" ht="12.75" customHeight="1">
      <c r="A32" s="20" t="s">
        <v>31</v>
      </c>
      <c r="B32" s="19">
        <v>30</v>
      </c>
      <c r="D32" s="26">
        <v>11020.1</v>
      </c>
      <c r="E32" s="26">
        <v>6881</v>
      </c>
      <c r="F32" s="23"/>
      <c r="G32" s="32"/>
    </row>
    <row r="33" spans="1:7" ht="12.75" customHeight="1">
      <c r="A33" s="20" t="s">
        <v>32</v>
      </c>
      <c r="B33" s="19">
        <v>31</v>
      </c>
      <c r="D33" s="26"/>
      <c r="E33" s="26"/>
      <c r="F33" s="23"/>
      <c r="G33" s="32"/>
    </row>
    <row r="34" spans="1:7" ht="12.75" customHeight="1">
      <c r="A34" s="20" t="s">
        <v>33</v>
      </c>
      <c r="B34" s="19">
        <v>32</v>
      </c>
      <c r="D34" s="26">
        <v>9951.9</v>
      </c>
      <c r="E34" s="26">
        <v>10500</v>
      </c>
      <c r="F34" s="23"/>
      <c r="G34" s="32"/>
    </row>
    <row r="35" spans="1:7" ht="12.75" customHeight="1">
      <c r="A35" s="20" t="s">
        <v>34</v>
      </c>
      <c r="B35" s="19">
        <v>33</v>
      </c>
      <c r="D35" s="26">
        <v>3210.2</v>
      </c>
      <c r="E35" s="26">
        <v>2136.05</v>
      </c>
      <c r="F35" s="23"/>
      <c r="G35" s="32"/>
    </row>
    <row r="36" spans="1:7" ht="12.75" customHeight="1">
      <c r="A36" s="20" t="s">
        <v>35</v>
      </c>
      <c r="B36" s="19">
        <v>34</v>
      </c>
      <c r="D36" s="26"/>
      <c r="E36" s="26"/>
      <c r="F36" s="23"/>
      <c r="G36" s="32"/>
    </row>
    <row r="37" spans="1:7" ht="12.75" customHeight="1">
      <c r="A37" s="20" t="s">
        <v>36</v>
      </c>
      <c r="B37" s="19">
        <v>35</v>
      </c>
      <c r="D37" s="26">
        <v>295136.8</v>
      </c>
      <c r="E37" s="26">
        <v>76408.85</v>
      </c>
      <c r="F37" s="23"/>
      <c r="G37" s="32"/>
    </row>
    <row r="38" spans="1:7" ht="12.75" customHeight="1">
      <c r="A38" s="20" t="s">
        <v>37</v>
      </c>
      <c r="B38" s="19">
        <v>36</v>
      </c>
      <c r="D38" s="26">
        <v>994408.1</v>
      </c>
      <c r="E38" s="26">
        <v>296668.75</v>
      </c>
      <c r="F38" s="23"/>
      <c r="G38" s="32"/>
    </row>
    <row r="39" spans="1:7" ht="12.75" customHeight="1">
      <c r="A39" s="20" t="s">
        <v>38</v>
      </c>
      <c r="B39" s="19">
        <v>37</v>
      </c>
      <c r="D39" s="26">
        <v>192234</v>
      </c>
      <c r="E39" s="26">
        <v>215815.6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9412.2</v>
      </c>
      <c r="E40" s="26">
        <v>4486.3</v>
      </c>
      <c r="F40" s="23"/>
      <c r="G40" s="32"/>
    </row>
    <row r="41" spans="1:7" ht="12.75" customHeight="1">
      <c r="A41" s="20" t="s">
        <v>40</v>
      </c>
      <c r="B41" s="19">
        <v>39</v>
      </c>
      <c r="D41" s="26"/>
      <c r="E41" s="26"/>
      <c r="F41" s="23"/>
      <c r="G41" s="32"/>
    </row>
    <row r="42" spans="1:7" ht="12.75" customHeight="1">
      <c r="A42" s="20" t="s">
        <v>41</v>
      </c>
      <c r="B42" s="19">
        <v>40</v>
      </c>
      <c r="D42" s="26">
        <v>2142.7</v>
      </c>
      <c r="E42" s="26">
        <v>679</v>
      </c>
      <c r="F42" s="23"/>
      <c r="G42" s="32"/>
    </row>
    <row r="43" spans="1:7" ht="12.75" customHeight="1">
      <c r="A43" s="20" t="s">
        <v>42</v>
      </c>
      <c r="B43" s="19">
        <v>41</v>
      </c>
      <c r="D43" s="26">
        <v>732347.7</v>
      </c>
      <c r="E43" s="26">
        <v>308843.5</v>
      </c>
      <c r="F43" s="23"/>
      <c r="G43" s="32"/>
    </row>
    <row r="44" spans="1:7" ht="12.75" customHeight="1">
      <c r="A44" s="20" t="s">
        <v>43</v>
      </c>
      <c r="B44" s="19">
        <v>42</v>
      </c>
      <c r="D44" s="26">
        <v>251881.7</v>
      </c>
      <c r="E44" s="26">
        <v>73617.95</v>
      </c>
      <c r="F44" s="23"/>
      <c r="G44" s="32"/>
    </row>
    <row r="45" spans="1:7" ht="12.75" customHeight="1">
      <c r="A45" s="20" t="s">
        <v>44</v>
      </c>
      <c r="B45" s="19">
        <v>43</v>
      </c>
      <c r="D45" s="26">
        <v>236493.6</v>
      </c>
      <c r="E45" s="26">
        <v>62861.4</v>
      </c>
      <c r="F45" s="23"/>
      <c r="G45" s="32"/>
    </row>
    <row r="46" spans="1:7" ht="12.75" customHeight="1">
      <c r="A46" s="20" t="s">
        <v>45</v>
      </c>
      <c r="B46" s="19">
        <v>44</v>
      </c>
      <c r="D46" s="26">
        <v>345828</v>
      </c>
      <c r="E46" s="26">
        <v>94439.45</v>
      </c>
      <c r="F46" s="23"/>
      <c r="G46" s="32"/>
    </row>
    <row r="47" spans="1:7" ht="12.75" customHeight="1">
      <c r="A47" s="20" t="s">
        <v>46</v>
      </c>
      <c r="B47" s="19">
        <v>45</v>
      </c>
      <c r="D47" s="26">
        <v>103824</v>
      </c>
      <c r="E47" s="26">
        <v>53224.15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153375.6</v>
      </c>
      <c r="E48" s="26">
        <v>90429.15</v>
      </c>
      <c r="F48" s="23"/>
      <c r="G48" s="32"/>
    </row>
    <row r="49" spans="1:7" ht="12.75" customHeight="1">
      <c r="A49" s="20" t="s">
        <v>48</v>
      </c>
      <c r="B49" s="19">
        <v>47</v>
      </c>
      <c r="D49" s="26">
        <v>70373.8</v>
      </c>
      <c r="E49" s="26">
        <v>3927.7</v>
      </c>
      <c r="F49" s="23"/>
      <c r="G49" s="32"/>
    </row>
    <row r="50" spans="1:7" ht="12.75" customHeight="1">
      <c r="A50" s="20" t="s">
        <v>49</v>
      </c>
      <c r="B50" s="19">
        <v>48</v>
      </c>
      <c r="D50" s="26">
        <v>1233723.4</v>
      </c>
      <c r="E50" s="26">
        <v>631532.3</v>
      </c>
      <c r="F50" s="23"/>
      <c r="G50" s="32"/>
    </row>
    <row r="51" spans="1:7" ht="12.75" customHeight="1">
      <c r="A51" s="20" t="s">
        <v>50</v>
      </c>
      <c r="B51" s="19">
        <v>49</v>
      </c>
      <c r="D51" s="26"/>
      <c r="E51" s="26"/>
      <c r="F51" s="23"/>
      <c r="G51" s="32"/>
    </row>
    <row r="52" spans="1:7" ht="12.75" customHeight="1">
      <c r="A52" s="20" t="s">
        <v>51</v>
      </c>
      <c r="B52" s="19">
        <v>50</v>
      </c>
      <c r="D52" s="26">
        <v>2694855.8</v>
      </c>
      <c r="E52" s="26">
        <v>732466.7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324922.5</v>
      </c>
      <c r="E53" s="26">
        <v>223263.95</v>
      </c>
      <c r="F53" s="23"/>
      <c r="G53" s="32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32"/>
    </row>
    <row r="55" spans="1:7" ht="12.75" customHeight="1">
      <c r="A55" s="20" t="s">
        <v>54</v>
      </c>
      <c r="B55" s="19">
        <v>53</v>
      </c>
      <c r="D55" s="26"/>
      <c r="E55" s="26"/>
      <c r="F55" s="23"/>
      <c r="G55" s="32"/>
    </row>
    <row r="56" spans="1:7" ht="12.75" customHeight="1">
      <c r="A56" s="20" t="s">
        <v>55</v>
      </c>
      <c r="B56" s="19">
        <v>54</v>
      </c>
      <c r="D56" s="26">
        <v>22135.4</v>
      </c>
      <c r="E56" s="26">
        <v>8783.95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497371</v>
      </c>
      <c r="E57" s="26">
        <v>155187.9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288118.6</v>
      </c>
      <c r="E58" s="26">
        <v>90475.7</v>
      </c>
      <c r="F58" s="23"/>
      <c r="G58" s="32"/>
    </row>
    <row r="59" spans="1:7" ht="12.75" customHeight="1">
      <c r="A59" s="20" t="s">
        <v>58</v>
      </c>
      <c r="B59" s="19">
        <v>57</v>
      </c>
      <c r="D59" s="26">
        <v>134056.3</v>
      </c>
      <c r="E59" s="26">
        <v>63879.55</v>
      </c>
      <c r="F59" s="23"/>
      <c r="G59" s="32"/>
    </row>
    <row r="60" spans="1:7" ht="12.75" customHeight="1">
      <c r="A60" s="20" t="s">
        <v>59</v>
      </c>
      <c r="B60" s="19">
        <v>58</v>
      </c>
      <c r="D60" s="26">
        <v>943605.6</v>
      </c>
      <c r="E60" s="26">
        <v>247545.9</v>
      </c>
      <c r="F60" s="23"/>
      <c r="G60" s="32"/>
    </row>
    <row r="61" spans="1:7" ht="12.75" customHeight="1">
      <c r="A61" s="20" t="s">
        <v>60</v>
      </c>
      <c r="B61" s="19">
        <v>59</v>
      </c>
      <c r="D61" s="26">
        <v>490589.2</v>
      </c>
      <c r="E61" s="26">
        <v>197911.1</v>
      </c>
      <c r="F61" s="23"/>
      <c r="G61" s="32"/>
    </row>
    <row r="62" spans="1:7" ht="12.75" customHeight="1">
      <c r="A62" s="20" t="s">
        <v>61</v>
      </c>
      <c r="B62" s="19">
        <v>60</v>
      </c>
      <c r="D62" s="26">
        <v>253686.3</v>
      </c>
      <c r="E62" s="26">
        <v>80589.25</v>
      </c>
      <c r="F62" s="23"/>
      <c r="G62" s="32"/>
    </row>
    <row r="63" spans="1:7" ht="12.75" customHeight="1">
      <c r="A63" s="20" t="s">
        <v>62</v>
      </c>
      <c r="B63" s="19">
        <v>61</v>
      </c>
      <c r="D63" s="26">
        <v>9101.49</v>
      </c>
      <c r="E63" s="26">
        <v>7518.02</v>
      </c>
      <c r="F63" s="23"/>
      <c r="G63" s="32"/>
    </row>
    <row r="64" spans="1:7" ht="12.75" customHeight="1">
      <c r="A64" s="20" t="s">
        <v>63</v>
      </c>
      <c r="B64" s="19">
        <v>62</v>
      </c>
      <c r="D64" s="26">
        <v>3211.6</v>
      </c>
      <c r="E64" s="26">
        <v>3819.9</v>
      </c>
      <c r="F64" s="23"/>
      <c r="G64" s="32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2"/>
    </row>
    <row r="66" spans="1:7" ht="12.75" customHeight="1">
      <c r="A66" s="20" t="s">
        <v>65</v>
      </c>
      <c r="B66" s="19">
        <v>64</v>
      </c>
      <c r="D66" s="26">
        <v>829349.3999999999</v>
      </c>
      <c r="E66" s="26">
        <v>306980.45</v>
      </c>
      <c r="F66" s="23"/>
      <c r="G66" s="32"/>
    </row>
    <row r="67" spans="1:7" ht="12.75" customHeight="1">
      <c r="A67" s="20" t="s">
        <v>66</v>
      </c>
      <c r="B67" s="19">
        <v>65</v>
      </c>
      <c r="D67" s="26">
        <v>21662.2</v>
      </c>
      <c r="E67" s="26">
        <v>4886.7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190034.6</v>
      </c>
      <c r="E68" s="26">
        <v>92617.7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>
        <v>13434.400000000001</v>
      </c>
      <c r="E69" s="26">
        <v>7354.9</v>
      </c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26118968.689999998</v>
      </c>
      <c r="E71" s="26">
        <f>SUM(E3:E69)</f>
        <v>11384507.519999994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81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162100.9</v>
      </c>
      <c r="E3" s="26">
        <v>78400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>
        <v>1054.9</v>
      </c>
      <c r="E4" s="26">
        <v>3036.25</v>
      </c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151929.4</v>
      </c>
      <c r="E5" s="26">
        <v>79329.25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13291.6</v>
      </c>
      <c r="E6" s="26">
        <v>6214.6</v>
      </c>
      <c r="F6" s="23"/>
      <c r="G6" s="32"/>
    </row>
    <row r="7" spans="1:7" ht="12.75" customHeight="1">
      <c r="A7" s="20" t="s">
        <v>6</v>
      </c>
      <c r="B7" s="19">
        <v>5</v>
      </c>
      <c r="D7" s="26">
        <v>674865.1</v>
      </c>
      <c r="E7" s="26">
        <v>337657.95</v>
      </c>
      <c r="F7" s="23"/>
      <c r="G7" s="32"/>
    </row>
    <row r="8" spans="1:7" ht="12.75" customHeight="1">
      <c r="A8" s="20" t="s">
        <v>7</v>
      </c>
      <c r="B8" s="19">
        <v>6</v>
      </c>
      <c r="D8" s="26">
        <v>2285667.3</v>
      </c>
      <c r="E8" s="26">
        <v>947682.4</v>
      </c>
      <c r="F8" s="23"/>
      <c r="G8" s="32"/>
    </row>
    <row r="9" spans="1:7" ht="12.75" customHeight="1">
      <c r="A9" s="20" t="s">
        <v>8</v>
      </c>
      <c r="B9" s="19">
        <v>7</v>
      </c>
      <c r="D9" s="26">
        <v>1218.7</v>
      </c>
      <c r="E9" s="26">
        <v>1793.4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181675.9</v>
      </c>
      <c r="E10" s="26">
        <v>49653.8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110368.3</v>
      </c>
      <c r="E11" s="26">
        <v>31181.15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103059.6</v>
      </c>
      <c r="E12" s="26">
        <v>49412.3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1398637.8</v>
      </c>
      <c r="E13" s="26">
        <v>331858.45</v>
      </c>
      <c r="F13" s="23"/>
      <c r="G13" s="32"/>
    </row>
    <row r="14" spans="1:7" ht="12.75" customHeight="1">
      <c r="A14" s="20" t="s">
        <v>13</v>
      </c>
      <c r="B14" s="19">
        <v>12</v>
      </c>
      <c r="D14" s="26">
        <v>31157</v>
      </c>
      <c r="E14" s="26">
        <v>17661.35</v>
      </c>
      <c r="F14" s="23"/>
      <c r="G14" s="32"/>
    </row>
    <row r="15" spans="1:7" ht="12.75" customHeight="1">
      <c r="A15" s="20" t="s">
        <v>14</v>
      </c>
      <c r="B15" s="19">
        <v>13</v>
      </c>
      <c r="D15" s="26">
        <v>4113786</v>
      </c>
      <c r="E15" s="26">
        <v>1831207.7</v>
      </c>
      <c r="F15" s="23"/>
      <c r="G15" s="32"/>
    </row>
    <row r="16" spans="1:7" ht="12.75" customHeight="1">
      <c r="A16" s="20" t="s">
        <v>15</v>
      </c>
      <c r="B16" s="19">
        <v>14</v>
      </c>
      <c r="D16" s="26">
        <v>2461.9</v>
      </c>
      <c r="E16" s="26">
        <v>1739.5</v>
      </c>
      <c r="F16" s="23"/>
      <c r="G16" s="32"/>
    </row>
    <row r="17" spans="1:7" ht="12.75" customHeight="1">
      <c r="A17" s="20" t="s">
        <v>16</v>
      </c>
      <c r="B17" s="19">
        <v>15</v>
      </c>
      <c r="D17" s="26">
        <v>19195.4</v>
      </c>
      <c r="E17" s="26">
        <v>5495.35</v>
      </c>
      <c r="F17" s="23"/>
      <c r="G17" s="32"/>
    </row>
    <row r="18" spans="1:7" ht="12.75" customHeight="1">
      <c r="A18" s="20" t="s">
        <v>17</v>
      </c>
      <c r="B18" s="19">
        <v>16</v>
      </c>
      <c r="D18" s="26">
        <v>1214107.3</v>
      </c>
      <c r="E18" s="26">
        <v>467360.6</v>
      </c>
      <c r="F18" s="23"/>
      <c r="G18" s="32"/>
    </row>
    <row r="19" spans="1:7" ht="12.75" customHeight="1">
      <c r="A19" s="20" t="s">
        <v>18</v>
      </c>
      <c r="B19" s="19">
        <v>17</v>
      </c>
      <c r="D19" s="26"/>
      <c r="E19" s="26"/>
      <c r="F19" s="23"/>
      <c r="G19" s="32"/>
    </row>
    <row r="20" spans="1:7" ht="12.75" customHeight="1">
      <c r="A20" s="20" t="s">
        <v>19</v>
      </c>
      <c r="B20" s="19">
        <v>18</v>
      </c>
      <c r="D20" s="26">
        <v>145504.1</v>
      </c>
      <c r="E20" s="26">
        <v>44062.55</v>
      </c>
      <c r="G20" s="32"/>
    </row>
    <row r="21" spans="1:7" ht="12.75" customHeight="1">
      <c r="A21" s="20" t="s">
        <v>20</v>
      </c>
      <c r="B21" s="19">
        <v>19</v>
      </c>
      <c r="D21" s="26">
        <v>4806.9</v>
      </c>
      <c r="E21" s="26">
        <v>4664.8</v>
      </c>
      <c r="F21" s="23"/>
      <c r="G21" s="32"/>
    </row>
    <row r="22" spans="1:7" ht="12.75" customHeight="1">
      <c r="A22" s="20" t="s">
        <v>21</v>
      </c>
      <c r="B22" s="19">
        <v>20</v>
      </c>
      <c r="D22" s="26">
        <v>10376.8</v>
      </c>
      <c r="E22" s="26">
        <v>4220.65</v>
      </c>
      <c r="F22" s="23"/>
      <c r="G22" s="32"/>
    </row>
    <row r="23" spans="1:7" ht="12.75" customHeight="1">
      <c r="A23" s="20" t="s">
        <v>22</v>
      </c>
      <c r="B23" s="19">
        <v>21</v>
      </c>
      <c r="D23" s="26">
        <v>7311.5</v>
      </c>
      <c r="E23" s="26">
        <v>2863</v>
      </c>
      <c r="F23" s="23"/>
      <c r="G23" s="32"/>
    </row>
    <row r="24" spans="1:7" ht="12.75" customHeight="1">
      <c r="A24" s="20" t="s">
        <v>23</v>
      </c>
      <c r="B24" s="19">
        <v>22</v>
      </c>
      <c r="D24" s="26">
        <v>6484.8</v>
      </c>
      <c r="E24" s="26">
        <v>2128</v>
      </c>
      <c r="F24" s="23"/>
      <c r="G24" s="32"/>
    </row>
    <row r="25" spans="1:7" ht="12.75" customHeight="1">
      <c r="A25" s="20" t="s">
        <v>24</v>
      </c>
      <c r="B25" s="19">
        <v>23</v>
      </c>
      <c r="D25" s="26">
        <v>6959.4</v>
      </c>
      <c r="E25" s="26">
        <v>8824.55</v>
      </c>
      <c r="F25" s="23"/>
      <c r="G25" s="32"/>
    </row>
    <row r="26" spans="1:7" ht="12.75" customHeight="1">
      <c r="A26" s="20" t="s">
        <v>25</v>
      </c>
      <c r="B26" s="19">
        <v>24</v>
      </c>
      <c r="D26" s="26">
        <v>2237.2</v>
      </c>
      <c r="E26" s="26">
        <v>556.5</v>
      </c>
      <c r="F26" s="23"/>
      <c r="G26" s="32"/>
    </row>
    <row r="27" spans="1:7" ht="12.75" customHeight="1">
      <c r="A27" s="20" t="s">
        <v>26</v>
      </c>
      <c r="B27" s="19">
        <v>25</v>
      </c>
      <c r="D27" s="26">
        <v>15883.7</v>
      </c>
      <c r="E27" s="26">
        <v>6213.2</v>
      </c>
      <c r="F27" s="23"/>
      <c r="G27" s="32"/>
    </row>
    <row r="28" spans="1:7" ht="12.75" customHeight="1">
      <c r="A28" s="20" t="s">
        <v>27</v>
      </c>
      <c r="B28" s="19">
        <v>26</v>
      </c>
      <c r="D28" s="26">
        <v>31808.3</v>
      </c>
      <c r="E28" s="26">
        <v>29361.5</v>
      </c>
      <c r="F28" s="23"/>
      <c r="G28" s="32"/>
    </row>
    <row r="29" spans="1:7" ht="12.75" customHeight="1">
      <c r="A29" s="20" t="s">
        <v>28</v>
      </c>
      <c r="B29" s="19">
        <v>27</v>
      </c>
      <c r="D29" s="26">
        <v>141243.2</v>
      </c>
      <c r="E29" s="26">
        <v>56139.65</v>
      </c>
      <c r="F29" s="23"/>
      <c r="G29" s="32"/>
    </row>
    <row r="30" spans="1:7" ht="12.75" customHeight="1">
      <c r="A30" s="20" t="s">
        <v>29</v>
      </c>
      <c r="B30" s="19">
        <v>28</v>
      </c>
      <c r="D30" s="26">
        <v>126487.2</v>
      </c>
      <c r="E30" s="26">
        <v>44192.75</v>
      </c>
      <c r="F30" s="23"/>
      <c r="G30" s="32"/>
    </row>
    <row r="31" spans="1:7" ht="12.75" customHeight="1">
      <c r="A31" s="20" t="s">
        <v>30</v>
      </c>
      <c r="B31" s="19">
        <v>29</v>
      </c>
      <c r="D31" s="26">
        <v>1358642.6</v>
      </c>
      <c r="E31" s="26">
        <v>576490.95</v>
      </c>
      <c r="F31" s="23"/>
      <c r="G31" s="32"/>
    </row>
    <row r="32" spans="1:7" ht="12.75" customHeight="1">
      <c r="A32" s="20" t="s">
        <v>31</v>
      </c>
      <c r="B32" s="19">
        <v>30</v>
      </c>
      <c r="D32" s="26">
        <v>7129.5</v>
      </c>
      <c r="E32" s="26">
        <v>1621.9</v>
      </c>
      <c r="F32" s="23"/>
      <c r="G32" s="32"/>
    </row>
    <row r="33" spans="1:7" ht="12.75" customHeight="1">
      <c r="A33" s="20" t="s">
        <v>32</v>
      </c>
      <c r="B33" s="19">
        <v>31</v>
      </c>
      <c r="D33" s="26">
        <v>373065.94</v>
      </c>
      <c r="E33" s="26">
        <v>146623.75</v>
      </c>
      <c r="F33" s="23"/>
      <c r="G33" s="32"/>
    </row>
    <row r="34" spans="1:7" ht="12.75" customHeight="1">
      <c r="A34" s="20" t="s">
        <v>33</v>
      </c>
      <c r="B34" s="19">
        <v>32</v>
      </c>
      <c r="D34" s="26"/>
      <c r="E34" s="26"/>
      <c r="F34" s="23"/>
      <c r="G34" s="32"/>
    </row>
    <row r="35" spans="1:7" ht="12.75" customHeight="1">
      <c r="A35" s="20" t="s">
        <v>34</v>
      </c>
      <c r="B35" s="19">
        <v>33</v>
      </c>
      <c r="D35" s="26"/>
      <c r="E35" s="26"/>
      <c r="F35" s="23"/>
      <c r="G35" s="32"/>
    </row>
    <row r="36" spans="1:7" ht="12.75" customHeight="1">
      <c r="A36" s="20" t="s">
        <v>35</v>
      </c>
      <c r="B36" s="19">
        <v>34</v>
      </c>
      <c r="D36" s="26">
        <v>62197.8</v>
      </c>
      <c r="E36" s="26">
        <v>285.95</v>
      </c>
      <c r="F36" s="23"/>
      <c r="G36" s="32"/>
    </row>
    <row r="37" spans="1:7" ht="12.75" customHeight="1">
      <c r="A37" s="20" t="s">
        <v>36</v>
      </c>
      <c r="B37" s="19">
        <v>35</v>
      </c>
      <c r="D37" s="26">
        <v>497821.10000000003</v>
      </c>
      <c r="E37" s="26">
        <v>203944.3</v>
      </c>
      <c r="F37" s="23"/>
      <c r="G37" s="32"/>
    </row>
    <row r="38" spans="1:7" ht="12.75" customHeight="1">
      <c r="A38" s="20" t="s">
        <v>37</v>
      </c>
      <c r="B38" s="19">
        <v>36</v>
      </c>
      <c r="D38" s="26">
        <v>1063440.7</v>
      </c>
      <c r="E38" s="26">
        <v>304688.65</v>
      </c>
      <c r="F38" s="23"/>
      <c r="G38" s="32"/>
    </row>
    <row r="39" spans="1:7" ht="12.75" customHeight="1">
      <c r="A39" s="20" t="s">
        <v>38</v>
      </c>
      <c r="B39" s="19">
        <v>37</v>
      </c>
      <c r="D39" s="26">
        <v>126349.3</v>
      </c>
      <c r="E39" s="26">
        <v>105099.05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8849.4</v>
      </c>
      <c r="E40" s="26">
        <v>5811.05</v>
      </c>
      <c r="F40" s="23"/>
      <c r="G40" s="32"/>
    </row>
    <row r="41" spans="1:7" ht="12.75" customHeight="1">
      <c r="A41" s="20" t="s">
        <v>40</v>
      </c>
      <c r="B41" s="19">
        <v>39</v>
      </c>
      <c r="D41" s="26"/>
      <c r="E41" s="26"/>
      <c r="F41" s="23"/>
      <c r="G41" s="32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32"/>
    </row>
    <row r="43" spans="1:7" ht="12.75" customHeight="1">
      <c r="A43" s="20" t="s">
        <v>42</v>
      </c>
      <c r="B43" s="19">
        <v>41</v>
      </c>
      <c r="D43" s="26">
        <v>372890</v>
      </c>
      <c r="E43" s="26">
        <v>145175.1</v>
      </c>
      <c r="F43" s="23"/>
      <c r="G43" s="32"/>
    </row>
    <row r="44" spans="1:7" ht="12.75" customHeight="1">
      <c r="A44" s="20" t="s">
        <v>43</v>
      </c>
      <c r="B44" s="19">
        <v>42</v>
      </c>
      <c r="D44" s="26">
        <v>254702.7</v>
      </c>
      <c r="E44" s="26">
        <v>82998.65</v>
      </c>
      <c r="F44" s="23"/>
      <c r="G44" s="32"/>
    </row>
    <row r="45" spans="1:7" ht="12.75" customHeight="1">
      <c r="A45" s="20" t="s">
        <v>44</v>
      </c>
      <c r="B45" s="19">
        <v>43</v>
      </c>
      <c r="D45" s="26">
        <v>271219.2</v>
      </c>
      <c r="E45" s="26">
        <v>92522.5</v>
      </c>
      <c r="F45" s="23"/>
      <c r="G45" s="32"/>
    </row>
    <row r="46" spans="1:7" ht="12.75" customHeight="1">
      <c r="A46" s="20" t="s">
        <v>45</v>
      </c>
      <c r="B46" s="19">
        <v>44</v>
      </c>
      <c r="D46" s="26">
        <v>269311</v>
      </c>
      <c r="E46" s="26">
        <v>66157.7</v>
      </c>
      <c r="F46" s="23"/>
      <c r="G46" s="32"/>
    </row>
    <row r="47" spans="1:7" ht="12.75" customHeight="1">
      <c r="A47" s="20" t="s">
        <v>46</v>
      </c>
      <c r="B47" s="19">
        <v>45</v>
      </c>
      <c r="D47" s="26">
        <v>140654.5</v>
      </c>
      <c r="E47" s="26">
        <v>47621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203105.95</v>
      </c>
      <c r="E48" s="26">
        <v>123510.45</v>
      </c>
      <c r="F48" s="23"/>
      <c r="G48" s="32"/>
    </row>
    <row r="49" spans="1:7" ht="12.75" customHeight="1">
      <c r="A49" s="20" t="s">
        <v>48</v>
      </c>
      <c r="B49" s="19">
        <v>47</v>
      </c>
      <c r="D49" s="26">
        <v>38483.9</v>
      </c>
      <c r="E49" s="26">
        <v>11450.6</v>
      </c>
      <c r="F49" s="23"/>
      <c r="G49" s="32"/>
    </row>
    <row r="50" spans="1:7" ht="12.75" customHeight="1">
      <c r="A50" s="20" t="s">
        <v>49</v>
      </c>
      <c r="B50" s="19">
        <v>48</v>
      </c>
      <c r="D50" s="26">
        <v>2720837.7</v>
      </c>
      <c r="E50" s="26">
        <v>1314993.05</v>
      </c>
      <c r="F50" s="23"/>
      <c r="G50" s="32"/>
    </row>
    <row r="51" spans="1:7" ht="12.75" customHeight="1">
      <c r="A51" s="20" t="s">
        <v>50</v>
      </c>
      <c r="B51" s="19">
        <v>49</v>
      </c>
      <c r="D51" s="26">
        <v>450487.8</v>
      </c>
      <c r="E51" s="26">
        <v>137229.4</v>
      </c>
      <c r="F51" s="23"/>
      <c r="G51" s="32"/>
    </row>
    <row r="52" spans="1:7" ht="12.75" customHeight="1">
      <c r="A52" s="20" t="s">
        <v>51</v>
      </c>
      <c r="B52" s="19">
        <v>50</v>
      </c>
      <c r="D52" s="26">
        <v>3129611.1</v>
      </c>
      <c r="E52" s="26">
        <v>966235.2</v>
      </c>
      <c r="F52" s="23"/>
      <c r="G52" s="32"/>
    </row>
    <row r="53" spans="1:7" ht="12.75" customHeight="1">
      <c r="A53" s="20" t="s">
        <v>52</v>
      </c>
      <c r="B53" s="19">
        <v>51</v>
      </c>
      <c r="D53" s="26">
        <v>252700.7</v>
      </c>
      <c r="E53" s="26">
        <v>179670.4</v>
      </c>
      <c r="F53" s="23"/>
      <c r="G53" s="32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32"/>
    </row>
    <row r="55" spans="1:7" ht="12.75" customHeight="1">
      <c r="A55" s="20" t="s">
        <v>54</v>
      </c>
      <c r="B55" s="19">
        <v>53</v>
      </c>
      <c r="D55" s="26">
        <v>922483.8</v>
      </c>
      <c r="E55" s="26">
        <v>500951.15</v>
      </c>
      <c r="F55" s="23"/>
      <c r="G55" s="32"/>
    </row>
    <row r="56" spans="1:7" ht="12.75" customHeight="1">
      <c r="A56" s="20" t="s">
        <v>55</v>
      </c>
      <c r="B56" s="19">
        <v>54</v>
      </c>
      <c r="D56" s="26">
        <v>9730.7</v>
      </c>
      <c r="E56" s="26">
        <v>3645.6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413342.3</v>
      </c>
      <c r="E57" s="26">
        <v>139884.15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205835.7</v>
      </c>
      <c r="E58" s="26">
        <v>247551.85</v>
      </c>
      <c r="F58" s="23"/>
      <c r="G58" s="32"/>
    </row>
    <row r="59" spans="1:7" ht="12.75" customHeight="1">
      <c r="A59" s="20" t="s">
        <v>58</v>
      </c>
      <c r="B59" s="19">
        <v>57</v>
      </c>
      <c r="D59" s="26"/>
      <c r="E59" s="26"/>
      <c r="F59" s="23"/>
      <c r="G59" s="32"/>
    </row>
    <row r="60" spans="1:7" ht="12.75" customHeight="1">
      <c r="A60" s="20" t="s">
        <v>59</v>
      </c>
      <c r="B60" s="19">
        <v>58</v>
      </c>
      <c r="D60" s="26">
        <v>809589.9</v>
      </c>
      <c r="E60" s="26">
        <v>228027.8</v>
      </c>
      <c r="F60" s="23"/>
      <c r="G60" s="32"/>
    </row>
    <row r="61" spans="1:7" ht="12.75" customHeight="1">
      <c r="A61" s="20" t="s">
        <v>60</v>
      </c>
      <c r="B61" s="19">
        <v>59</v>
      </c>
      <c r="D61" s="26">
        <v>325986.66</v>
      </c>
      <c r="E61" s="26">
        <v>157487.05</v>
      </c>
      <c r="F61" s="23"/>
      <c r="G61" s="32"/>
    </row>
    <row r="62" spans="1:7" ht="12.75" customHeight="1">
      <c r="A62" s="20" t="s">
        <v>61</v>
      </c>
      <c r="B62" s="19">
        <v>60</v>
      </c>
      <c r="D62" s="26">
        <v>208965.4</v>
      </c>
      <c r="E62" s="26">
        <v>61539.8</v>
      </c>
      <c r="F62" s="23"/>
      <c r="G62" s="32"/>
    </row>
    <row r="63" spans="1:7" ht="12.75" customHeight="1">
      <c r="A63" s="20" t="s">
        <v>62</v>
      </c>
      <c r="B63" s="19">
        <v>61</v>
      </c>
      <c r="D63" s="26"/>
      <c r="E63" s="26"/>
      <c r="F63" s="23"/>
      <c r="G63" s="32"/>
    </row>
    <row r="64" spans="1:7" ht="12.75" customHeight="1">
      <c r="A64" s="20" t="s">
        <v>63</v>
      </c>
      <c r="B64" s="19">
        <v>62</v>
      </c>
      <c r="D64" s="26">
        <v>4204.2</v>
      </c>
      <c r="E64" s="26">
        <v>2345.7</v>
      </c>
      <c r="F64" s="23"/>
      <c r="G64" s="32"/>
    </row>
    <row r="65" spans="1:7" ht="12.75" customHeight="1">
      <c r="A65" s="20" t="s">
        <v>64</v>
      </c>
      <c r="B65" s="19">
        <v>63</v>
      </c>
      <c r="D65" s="26">
        <v>1033.9</v>
      </c>
      <c r="E65" s="26">
        <v>1706.25</v>
      </c>
      <c r="F65" s="23"/>
      <c r="G65" s="32"/>
    </row>
    <row r="66" spans="1:7" ht="12.75" customHeight="1">
      <c r="A66" s="20" t="s">
        <v>65</v>
      </c>
      <c r="B66" s="19">
        <v>64</v>
      </c>
      <c r="D66" s="26">
        <v>591808</v>
      </c>
      <c r="E66" s="26">
        <v>222098.8</v>
      </c>
      <c r="F66" s="23"/>
      <c r="G66" s="32"/>
    </row>
    <row r="67" spans="1:7" ht="12.75" customHeight="1">
      <c r="A67" s="20" t="s">
        <v>66</v>
      </c>
      <c r="B67" s="19">
        <v>65</v>
      </c>
      <c r="D67" s="26">
        <v>10523.1</v>
      </c>
      <c r="E67" s="26">
        <v>6865.25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378571.9</v>
      </c>
      <c r="E68" s="26">
        <v>84873.25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>
        <v>7787.5</v>
      </c>
      <c r="E69" s="26">
        <v>1930.25</v>
      </c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26455044.149999995</v>
      </c>
      <c r="E71" s="26">
        <f>SUM(E3:E69)</f>
        <v>10613947.750000004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19" customWidth="1"/>
    <col min="2" max="3" width="12.33203125" style="19" customWidth="1"/>
    <col min="4" max="5" width="21.5" style="19" customWidth="1"/>
    <col min="6" max="6" width="10.66015625" style="19" customWidth="1"/>
    <col min="7" max="7" width="13" style="19" bestFit="1" customWidth="1"/>
    <col min="8" max="16384" width="9.33203125" style="19" customWidth="1"/>
  </cols>
  <sheetData>
    <row r="1" spans="1:5" ht="12.75" customHeight="1">
      <c r="A1" s="25" t="s">
        <v>82</v>
      </c>
      <c r="D1" s="22" t="s">
        <v>70</v>
      </c>
      <c r="E1" s="22" t="s">
        <v>71</v>
      </c>
    </row>
    <row r="2" spans="1:6" ht="12.75">
      <c r="A2" s="19" t="s">
        <v>0</v>
      </c>
      <c r="B2" s="19" t="s">
        <v>1</v>
      </c>
      <c r="D2" s="22" t="s">
        <v>72</v>
      </c>
      <c r="E2" s="22" t="s">
        <v>73</v>
      </c>
      <c r="F2" s="24"/>
    </row>
    <row r="3" spans="1:10" ht="12.75" customHeight="1">
      <c r="A3" s="20" t="s">
        <v>2</v>
      </c>
      <c r="B3" s="19">
        <v>1</v>
      </c>
      <c r="D3" s="26">
        <v>127014.3</v>
      </c>
      <c r="E3" s="26">
        <v>78901.2</v>
      </c>
      <c r="F3" s="23"/>
      <c r="G3" s="35"/>
      <c r="H3" s="36"/>
      <c r="I3" s="36"/>
      <c r="J3" s="36"/>
    </row>
    <row r="4" spans="1:11" ht="12.75" customHeight="1">
      <c r="A4" s="20" t="s">
        <v>3</v>
      </c>
      <c r="B4" s="19">
        <v>2</v>
      </c>
      <c r="D4" s="26">
        <v>7257.6</v>
      </c>
      <c r="E4" s="26">
        <v>14011.2</v>
      </c>
      <c r="F4" s="23"/>
      <c r="G4" s="35"/>
      <c r="K4" s="34"/>
    </row>
    <row r="5" spans="1:11" ht="12.75" customHeight="1">
      <c r="A5" s="20" t="s">
        <v>4</v>
      </c>
      <c r="B5" s="19">
        <v>3</v>
      </c>
      <c r="D5" s="26">
        <v>169082.9</v>
      </c>
      <c r="E5" s="26">
        <v>57584.8</v>
      </c>
      <c r="F5" s="23"/>
      <c r="G5" s="32"/>
      <c r="K5" s="33"/>
    </row>
    <row r="6" spans="1:7" ht="12.75" customHeight="1">
      <c r="A6" s="20" t="s">
        <v>5</v>
      </c>
      <c r="B6" s="19">
        <v>4</v>
      </c>
      <c r="D6" s="26">
        <v>18209.1</v>
      </c>
      <c r="E6" s="26">
        <v>8687.35</v>
      </c>
      <c r="F6" s="23"/>
      <c r="G6" s="32"/>
    </row>
    <row r="7" spans="1:7" ht="12.75" customHeight="1">
      <c r="A7" s="20" t="s">
        <v>6</v>
      </c>
      <c r="B7" s="19">
        <v>5</v>
      </c>
      <c r="D7" s="26">
        <v>397381.6</v>
      </c>
      <c r="E7" s="26">
        <v>205055.2</v>
      </c>
      <c r="F7" s="23"/>
      <c r="G7" s="32"/>
    </row>
    <row r="8" spans="1:7" ht="12.75" customHeight="1">
      <c r="A8" s="20" t="s">
        <v>7</v>
      </c>
      <c r="B8" s="19">
        <v>6</v>
      </c>
      <c r="D8" s="26">
        <v>3556237.25</v>
      </c>
      <c r="E8" s="26">
        <v>1283090.9</v>
      </c>
      <c r="F8" s="23"/>
      <c r="G8" s="32"/>
    </row>
    <row r="9" spans="1:7" ht="12.75" customHeight="1">
      <c r="A9" s="20" t="s">
        <v>8</v>
      </c>
      <c r="B9" s="19">
        <v>7</v>
      </c>
      <c r="D9" s="26">
        <v>1749.3</v>
      </c>
      <c r="E9" s="26">
        <v>978.95</v>
      </c>
      <c r="F9" s="23"/>
      <c r="G9" s="32"/>
    </row>
    <row r="10" spans="1:7" ht="12.75" customHeight="1">
      <c r="A10" s="20" t="s">
        <v>9</v>
      </c>
      <c r="B10" s="19">
        <v>8</v>
      </c>
      <c r="D10" s="26">
        <v>187534.2</v>
      </c>
      <c r="E10" s="26">
        <v>48211.1</v>
      </c>
      <c r="F10" s="23"/>
      <c r="G10" s="32"/>
    </row>
    <row r="11" spans="1:7" ht="12.75" customHeight="1">
      <c r="A11" s="20" t="s">
        <v>10</v>
      </c>
      <c r="B11" s="19">
        <v>9</v>
      </c>
      <c r="D11" s="26">
        <v>82856.9</v>
      </c>
      <c r="E11" s="26">
        <v>50275.75</v>
      </c>
      <c r="F11" s="23"/>
      <c r="G11" s="32"/>
    </row>
    <row r="12" spans="1:7" ht="12.75" customHeight="1">
      <c r="A12" s="20" t="s">
        <v>11</v>
      </c>
      <c r="B12" s="19">
        <v>10</v>
      </c>
      <c r="D12" s="26">
        <v>105267.4</v>
      </c>
      <c r="E12" s="26">
        <v>41081.6</v>
      </c>
      <c r="F12" s="23"/>
      <c r="G12" s="32"/>
    </row>
    <row r="13" spans="1:7" ht="12.75" customHeight="1">
      <c r="A13" s="20" t="s">
        <v>12</v>
      </c>
      <c r="B13" s="19">
        <v>11</v>
      </c>
      <c r="D13" s="26">
        <v>911836.1</v>
      </c>
      <c r="E13" s="26">
        <v>297932.25</v>
      </c>
      <c r="F13" s="23"/>
      <c r="G13" s="32"/>
    </row>
    <row r="14" spans="1:7" ht="12.75" customHeight="1">
      <c r="A14" s="20" t="s">
        <v>13</v>
      </c>
      <c r="B14" s="19">
        <v>12</v>
      </c>
      <c r="D14" s="26"/>
      <c r="E14" s="26"/>
      <c r="F14" s="23"/>
      <c r="G14" s="32"/>
    </row>
    <row r="15" spans="1:7" ht="12.75" customHeight="1">
      <c r="A15" s="20" t="s">
        <v>14</v>
      </c>
      <c r="B15" s="19">
        <v>13</v>
      </c>
      <c r="D15" s="26">
        <v>3965139</v>
      </c>
      <c r="E15" s="26">
        <v>1373358.7</v>
      </c>
      <c r="F15" s="23"/>
      <c r="G15" s="32"/>
    </row>
    <row r="16" spans="1:7" ht="12.75" customHeight="1">
      <c r="A16" s="20" t="s">
        <v>15</v>
      </c>
      <c r="B16" s="19">
        <v>14</v>
      </c>
      <c r="D16" s="26"/>
      <c r="E16" s="26"/>
      <c r="F16" s="23"/>
      <c r="G16" s="32"/>
    </row>
    <row r="17" spans="1:7" ht="12.75" customHeight="1">
      <c r="A17" s="20" t="s">
        <v>16</v>
      </c>
      <c r="B17" s="19">
        <v>15</v>
      </c>
      <c r="D17" s="26"/>
      <c r="E17" s="26"/>
      <c r="F17" s="23"/>
      <c r="G17" s="32"/>
    </row>
    <row r="18" spans="1:7" ht="12.75" customHeight="1">
      <c r="A18" s="20" t="s">
        <v>17</v>
      </c>
      <c r="B18" s="19">
        <v>16</v>
      </c>
      <c r="D18" s="26">
        <v>2164864.1</v>
      </c>
      <c r="E18" s="26">
        <v>989156</v>
      </c>
      <c r="F18" s="23"/>
      <c r="G18" s="32"/>
    </row>
    <row r="19" spans="1:7" ht="12.75" customHeight="1">
      <c r="A19" s="20" t="s">
        <v>18</v>
      </c>
      <c r="B19" s="19">
        <v>17</v>
      </c>
      <c r="D19" s="26">
        <v>137313.4</v>
      </c>
      <c r="E19" s="26">
        <v>69803.65</v>
      </c>
      <c r="F19" s="23"/>
      <c r="G19" s="32"/>
    </row>
    <row r="20" spans="1:7" ht="12.75" customHeight="1">
      <c r="A20" s="20" t="s">
        <v>19</v>
      </c>
      <c r="B20" s="19">
        <v>18</v>
      </c>
      <c r="D20" s="26">
        <v>115554.6</v>
      </c>
      <c r="E20" s="26">
        <v>46151</v>
      </c>
      <c r="G20" s="32"/>
    </row>
    <row r="21" spans="1:7" ht="12.75" customHeight="1">
      <c r="A21" s="20" t="s">
        <v>20</v>
      </c>
      <c r="B21" s="19">
        <v>19</v>
      </c>
      <c r="D21" s="26">
        <v>23509.5</v>
      </c>
      <c r="E21" s="26">
        <v>5886.65</v>
      </c>
      <c r="F21" s="23"/>
      <c r="G21" s="32"/>
    </row>
    <row r="22" spans="1:7" ht="12.75" customHeight="1">
      <c r="A22" s="20" t="s">
        <v>21</v>
      </c>
      <c r="B22" s="19">
        <v>20</v>
      </c>
      <c r="D22" s="26">
        <v>8763.3</v>
      </c>
      <c r="E22" s="26">
        <v>2851.1</v>
      </c>
      <c r="F22" s="23"/>
      <c r="G22" s="32"/>
    </row>
    <row r="23" spans="1:7" ht="12.75" customHeight="1">
      <c r="A23" s="20" t="s">
        <v>22</v>
      </c>
      <c r="B23" s="19">
        <v>21</v>
      </c>
      <c r="D23" s="26">
        <v>3321.5</v>
      </c>
      <c r="E23" s="26">
        <v>3824.1</v>
      </c>
      <c r="F23" s="23"/>
      <c r="G23" s="32"/>
    </row>
    <row r="24" spans="1:7" ht="12.75" customHeight="1">
      <c r="A24" s="20" t="s">
        <v>23</v>
      </c>
      <c r="B24" s="19">
        <v>22</v>
      </c>
      <c r="D24" s="26"/>
      <c r="E24" s="26"/>
      <c r="F24" s="23"/>
      <c r="G24" s="32"/>
    </row>
    <row r="25" spans="1:7" ht="12.75" customHeight="1">
      <c r="A25" s="20" t="s">
        <v>24</v>
      </c>
      <c r="B25" s="19">
        <v>23</v>
      </c>
      <c r="D25" s="26">
        <v>10150</v>
      </c>
      <c r="E25" s="26">
        <v>6221.6</v>
      </c>
      <c r="F25" s="23"/>
      <c r="G25" s="32"/>
    </row>
    <row r="26" spans="1:7" ht="12.75" customHeight="1">
      <c r="A26" s="20" t="s">
        <v>25</v>
      </c>
      <c r="B26" s="19">
        <v>24</v>
      </c>
      <c r="D26" s="26"/>
      <c r="E26" s="26"/>
      <c r="F26" s="23"/>
      <c r="G26" s="32"/>
    </row>
    <row r="27" spans="1:7" ht="12.75" customHeight="1">
      <c r="A27" s="20" t="s">
        <v>26</v>
      </c>
      <c r="B27" s="19">
        <v>25</v>
      </c>
      <c r="D27" s="26"/>
      <c r="E27" s="26"/>
      <c r="F27" s="23"/>
      <c r="G27" s="32"/>
    </row>
    <row r="28" spans="1:7" ht="12.75" customHeight="1">
      <c r="A28" s="20" t="s">
        <v>27</v>
      </c>
      <c r="B28" s="19">
        <v>26</v>
      </c>
      <c r="D28" s="26">
        <v>7692.3</v>
      </c>
      <c r="E28" s="26">
        <v>1697.15</v>
      </c>
      <c r="F28" s="23"/>
      <c r="G28" s="32"/>
    </row>
    <row r="29" spans="1:7" ht="12.75" customHeight="1">
      <c r="A29" s="20" t="s">
        <v>28</v>
      </c>
      <c r="B29" s="19">
        <v>27</v>
      </c>
      <c r="D29" s="26"/>
      <c r="E29" s="26"/>
      <c r="F29" s="23"/>
      <c r="G29" s="32"/>
    </row>
    <row r="30" spans="1:7" ht="12.75" customHeight="1">
      <c r="A30" s="20" t="s">
        <v>29</v>
      </c>
      <c r="B30" s="19">
        <v>28</v>
      </c>
      <c r="D30" s="26"/>
      <c r="E30" s="26"/>
      <c r="F30" s="23"/>
      <c r="G30" s="32"/>
    </row>
    <row r="31" spans="1:7" ht="12.75" customHeight="1">
      <c r="A31" s="20" t="s">
        <v>30</v>
      </c>
      <c r="B31" s="19">
        <v>29</v>
      </c>
      <c r="D31" s="26">
        <v>1182381.9</v>
      </c>
      <c r="E31" s="26">
        <v>699615.7</v>
      </c>
      <c r="F31" s="23"/>
      <c r="G31" s="32"/>
    </row>
    <row r="32" spans="1:7" ht="12.75" customHeight="1">
      <c r="A32" s="20" t="s">
        <v>31</v>
      </c>
      <c r="B32" s="19">
        <v>30</v>
      </c>
      <c r="D32" s="26"/>
      <c r="E32" s="26"/>
      <c r="F32" s="23"/>
      <c r="G32" s="32"/>
    </row>
    <row r="33" spans="1:7" ht="12.75" customHeight="1">
      <c r="A33" s="20" t="s">
        <v>32</v>
      </c>
      <c r="B33" s="19">
        <v>31</v>
      </c>
      <c r="D33" s="26">
        <v>215381.41</v>
      </c>
      <c r="E33" s="26">
        <v>51065.7</v>
      </c>
      <c r="F33" s="23"/>
      <c r="G33" s="32"/>
    </row>
    <row r="34" spans="1:7" ht="12.75" customHeight="1">
      <c r="A34" s="20" t="s">
        <v>33</v>
      </c>
      <c r="B34" s="19">
        <v>32</v>
      </c>
      <c r="D34" s="26">
        <v>13114.5</v>
      </c>
      <c r="E34" s="26">
        <v>7952.35</v>
      </c>
      <c r="F34" s="23"/>
      <c r="G34" s="32"/>
    </row>
    <row r="35" spans="1:7" ht="12.75" customHeight="1">
      <c r="A35" s="20" t="s">
        <v>34</v>
      </c>
      <c r="B35" s="19">
        <v>33</v>
      </c>
      <c r="D35" s="26">
        <v>6391.7</v>
      </c>
      <c r="E35" s="26">
        <v>5501.3</v>
      </c>
      <c r="F35" s="23"/>
      <c r="G35" s="32"/>
    </row>
    <row r="36" spans="1:7" ht="12.75" customHeight="1">
      <c r="A36" s="20" t="s">
        <v>35</v>
      </c>
      <c r="B36" s="19">
        <v>34</v>
      </c>
      <c r="D36" s="26">
        <v>1003.8</v>
      </c>
      <c r="E36" s="26">
        <v>1119.65</v>
      </c>
      <c r="F36" s="23"/>
      <c r="G36" s="32"/>
    </row>
    <row r="37" spans="1:7" ht="12.75" customHeight="1">
      <c r="A37" s="20" t="s">
        <v>36</v>
      </c>
      <c r="B37" s="19">
        <v>35</v>
      </c>
      <c r="D37" s="26"/>
      <c r="E37" s="26"/>
      <c r="F37" s="23"/>
      <c r="G37" s="32"/>
    </row>
    <row r="38" spans="1:7" ht="12.75" customHeight="1">
      <c r="A38" s="20" t="s">
        <v>37</v>
      </c>
      <c r="B38" s="19">
        <v>36</v>
      </c>
      <c r="D38" s="26"/>
      <c r="E38" s="26"/>
      <c r="F38" s="23"/>
      <c r="G38" s="32"/>
    </row>
    <row r="39" spans="1:7" ht="12.75" customHeight="1">
      <c r="A39" s="20" t="s">
        <v>38</v>
      </c>
      <c r="B39" s="19">
        <v>37</v>
      </c>
      <c r="D39" s="26">
        <v>227825.5</v>
      </c>
      <c r="E39" s="26">
        <v>77317.1</v>
      </c>
      <c r="F39" s="23"/>
      <c r="G39" s="32"/>
    </row>
    <row r="40" spans="1:7" ht="12.75" customHeight="1">
      <c r="A40" s="20" t="s">
        <v>39</v>
      </c>
      <c r="B40" s="19">
        <v>38</v>
      </c>
      <c r="D40" s="26">
        <v>11083.8</v>
      </c>
      <c r="E40" s="26">
        <v>4536.7</v>
      </c>
      <c r="F40" s="23"/>
      <c r="G40" s="32"/>
    </row>
    <row r="41" spans="1:7" ht="12.75" customHeight="1">
      <c r="A41" s="20" t="s">
        <v>40</v>
      </c>
      <c r="B41" s="19">
        <v>39</v>
      </c>
      <c r="D41" s="26">
        <v>2709</v>
      </c>
      <c r="E41" s="26">
        <v>1556.8</v>
      </c>
      <c r="F41" s="23"/>
      <c r="G41" s="32"/>
    </row>
    <row r="42" spans="1:7" ht="12.75" customHeight="1">
      <c r="A42" s="20" t="s">
        <v>41</v>
      </c>
      <c r="B42" s="19">
        <v>40</v>
      </c>
      <c r="D42" s="26"/>
      <c r="E42" s="26"/>
      <c r="F42" s="23"/>
      <c r="G42" s="32"/>
    </row>
    <row r="43" spans="1:7" ht="12.75" customHeight="1">
      <c r="A43" s="20" t="s">
        <v>42</v>
      </c>
      <c r="B43" s="19">
        <v>41</v>
      </c>
      <c r="D43" s="26">
        <v>364316.4</v>
      </c>
      <c r="E43" s="26">
        <v>131408.55</v>
      </c>
      <c r="F43" s="23"/>
      <c r="G43" s="32"/>
    </row>
    <row r="44" spans="1:7" ht="12.75" customHeight="1">
      <c r="A44" s="20" t="s">
        <v>43</v>
      </c>
      <c r="B44" s="19">
        <v>42</v>
      </c>
      <c r="D44" s="26"/>
      <c r="E44" s="26"/>
      <c r="F44" s="23"/>
      <c r="G44" s="32"/>
    </row>
    <row r="45" spans="1:7" ht="12.75" customHeight="1">
      <c r="A45" s="20" t="s">
        <v>44</v>
      </c>
      <c r="B45" s="19">
        <v>43</v>
      </c>
      <c r="D45" s="26"/>
      <c r="E45" s="26"/>
      <c r="F45" s="23"/>
      <c r="G45" s="32"/>
    </row>
    <row r="46" spans="1:7" ht="12.75" customHeight="1">
      <c r="A46" s="20" t="s">
        <v>45</v>
      </c>
      <c r="B46" s="19">
        <v>44</v>
      </c>
      <c r="D46" s="26">
        <v>379351</v>
      </c>
      <c r="E46" s="26">
        <v>142750.3</v>
      </c>
      <c r="F46" s="23"/>
      <c r="G46" s="32"/>
    </row>
    <row r="47" spans="1:7" ht="12.75" customHeight="1">
      <c r="A47" s="20" t="s">
        <v>46</v>
      </c>
      <c r="B47" s="19">
        <v>45</v>
      </c>
      <c r="D47" s="26">
        <v>63188.3</v>
      </c>
      <c r="E47" s="26">
        <v>35042.35</v>
      </c>
      <c r="F47" s="23"/>
      <c r="G47" s="32"/>
    </row>
    <row r="48" spans="1:7" ht="12.75" customHeight="1">
      <c r="A48" s="20" t="s">
        <v>47</v>
      </c>
      <c r="B48" s="19">
        <v>46</v>
      </c>
      <c r="D48" s="26">
        <v>274213.8</v>
      </c>
      <c r="E48" s="26">
        <v>113676.15</v>
      </c>
      <c r="F48" s="23"/>
      <c r="G48" s="32"/>
    </row>
    <row r="49" spans="1:7" ht="12.75" customHeight="1">
      <c r="A49" s="20" t="s">
        <v>48</v>
      </c>
      <c r="B49" s="19">
        <v>47</v>
      </c>
      <c r="D49" s="26">
        <v>12604.9</v>
      </c>
      <c r="E49" s="26">
        <v>5165.3</v>
      </c>
      <c r="F49" s="23"/>
      <c r="G49" s="32"/>
    </row>
    <row r="50" spans="1:7" ht="12.75" customHeight="1">
      <c r="A50" s="20" t="s">
        <v>49</v>
      </c>
      <c r="B50" s="19">
        <v>48</v>
      </c>
      <c r="D50" s="26">
        <v>1807628.2</v>
      </c>
      <c r="E50" s="26">
        <v>748132.15</v>
      </c>
      <c r="F50" s="23"/>
      <c r="G50" s="32"/>
    </row>
    <row r="51" spans="1:7" ht="12.75" customHeight="1">
      <c r="A51" s="20" t="s">
        <v>50</v>
      </c>
      <c r="B51" s="19">
        <v>49</v>
      </c>
      <c r="D51" s="26">
        <v>375062.8</v>
      </c>
      <c r="E51" s="26">
        <v>138439.7</v>
      </c>
      <c r="F51" s="23"/>
      <c r="G51" s="32"/>
    </row>
    <row r="52" spans="1:7" ht="12.75" customHeight="1">
      <c r="A52" s="20" t="s">
        <v>51</v>
      </c>
      <c r="B52" s="19">
        <v>50</v>
      </c>
      <c r="D52" s="26">
        <v>3395429.1</v>
      </c>
      <c r="E52" s="26">
        <v>811741.35</v>
      </c>
      <c r="F52" s="23"/>
      <c r="G52" s="32"/>
    </row>
    <row r="53" spans="1:7" ht="12.75" customHeight="1">
      <c r="A53" s="20" t="s">
        <v>52</v>
      </c>
      <c r="B53" s="19">
        <v>51</v>
      </c>
      <c r="D53" s="26"/>
      <c r="E53" s="26"/>
      <c r="F53" s="23"/>
      <c r="G53" s="32"/>
    </row>
    <row r="54" spans="1:7" ht="12.75" customHeight="1">
      <c r="A54" s="20" t="s">
        <v>53</v>
      </c>
      <c r="B54" s="19">
        <v>52</v>
      </c>
      <c r="D54" s="26"/>
      <c r="E54" s="26"/>
      <c r="F54" s="23"/>
      <c r="G54" s="32"/>
    </row>
    <row r="55" spans="1:7" ht="12.75" customHeight="1">
      <c r="A55" s="20" t="s">
        <v>54</v>
      </c>
      <c r="B55" s="19">
        <v>53</v>
      </c>
      <c r="D55" s="26">
        <v>257392.1</v>
      </c>
      <c r="E55" s="26">
        <v>116898.25</v>
      </c>
      <c r="F55" s="23"/>
      <c r="G55" s="32"/>
    </row>
    <row r="56" spans="1:7" ht="12.75" customHeight="1">
      <c r="A56" s="20" t="s">
        <v>55</v>
      </c>
      <c r="B56" s="19">
        <v>54</v>
      </c>
      <c r="D56" s="26">
        <v>20134.1</v>
      </c>
      <c r="E56" s="26">
        <v>6949.95</v>
      </c>
      <c r="F56" s="23"/>
      <c r="G56" s="32"/>
    </row>
    <row r="57" spans="1:7" ht="12.75" customHeight="1">
      <c r="A57" s="20" t="s">
        <v>56</v>
      </c>
      <c r="B57" s="19">
        <v>55</v>
      </c>
      <c r="D57" s="26">
        <v>384279.7</v>
      </c>
      <c r="E57" s="26">
        <v>187262.6</v>
      </c>
      <c r="F57" s="23"/>
      <c r="G57" s="32"/>
    </row>
    <row r="58" spans="1:7" ht="12.75" customHeight="1">
      <c r="A58" s="20" t="s">
        <v>57</v>
      </c>
      <c r="B58" s="19">
        <v>56</v>
      </c>
      <c r="D58" s="26">
        <v>193453.4</v>
      </c>
      <c r="E58" s="26">
        <v>54436.9</v>
      </c>
      <c r="F58" s="23"/>
      <c r="G58" s="32"/>
    </row>
    <row r="59" spans="1:7" ht="12.75" customHeight="1">
      <c r="A59" s="20" t="s">
        <v>58</v>
      </c>
      <c r="B59" s="19">
        <v>57</v>
      </c>
      <c r="D59" s="26">
        <v>111674.5</v>
      </c>
      <c r="E59" s="26">
        <v>66613.05</v>
      </c>
      <c r="F59" s="23"/>
      <c r="G59" s="32"/>
    </row>
    <row r="60" spans="1:7" ht="12.75" customHeight="1">
      <c r="A60" s="20" t="s">
        <v>59</v>
      </c>
      <c r="B60" s="19">
        <v>58</v>
      </c>
      <c r="D60" s="26">
        <v>608244.7</v>
      </c>
      <c r="E60" s="26">
        <v>230290.2</v>
      </c>
      <c r="F60" s="23"/>
      <c r="G60" s="32"/>
    </row>
    <row r="61" spans="1:7" ht="12.75" customHeight="1">
      <c r="A61" s="20" t="s">
        <v>60</v>
      </c>
      <c r="B61" s="19">
        <v>59</v>
      </c>
      <c r="D61" s="26">
        <v>365871.4</v>
      </c>
      <c r="E61" s="26">
        <v>170387.35</v>
      </c>
      <c r="F61" s="23"/>
      <c r="G61" s="32"/>
    </row>
    <row r="62" spans="1:7" ht="12.75" customHeight="1">
      <c r="A62" s="20" t="s">
        <v>61</v>
      </c>
      <c r="B62" s="19">
        <v>60</v>
      </c>
      <c r="D62" s="26">
        <v>263690.7</v>
      </c>
      <c r="E62" s="26">
        <v>69260.8</v>
      </c>
      <c r="F62" s="23"/>
      <c r="G62" s="32"/>
    </row>
    <row r="63" spans="1:7" ht="12.75" customHeight="1">
      <c r="A63" s="20" t="s">
        <v>62</v>
      </c>
      <c r="B63" s="19">
        <v>61</v>
      </c>
      <c r="D63" s="26">
        <v>21039.41</v>
      </c>
      <c r="E63" s="26">
        <v>10897.990000000002</v>
      </c>
      <c r="F63" s="23"/>
      <c r="G63" s="32"/>
    </row>
    <row r="64" spans="1:7" ht="12.75" customHeight="1">
      <c r="A64" s="20" t="s">
        <v>63</v>
      </c>
      <c r="B64" s="19">
        <v>62</v>
      </c>
      <c r="D64" s="26">
        <v>6635.3</v>
      </c>
      <c r="E64" s="26">
        <v>3843.7</v>
      </c>
      <c r="F64" s="23"/>
      <c r="G64" s="32"/>
    </row>
    <row r="65" spans="1:7" ht="12.75" customHeight="1">
      <c r="A65" s="20" t="s">
        <v>64</v>
      </c>
      <c r="B65" s="19">
        <v>63</v>
      </c>
      <c r="D65" s="26"/>
      <c r="E65" s="26"/>
      <c r="F65" s="23"/>
      <c r="G65" s="32"/>
    </row>
    <row r="66" spans="1:7" ht="12.75" customHeight="1">
      <c r="A66" s="20" t="s">
        <v>65</v>
      </c>
      <c r="B66" s="19">
        <v>64</v>
      </c>
      <c r="D66" s="26"/>
      <c r="E66" s="26"/>
      <c r="F66" s="23"/>
      <c r="G66" s="32"/>
    </row>
    <row r="67" spans="1:7" ht="12.75" customHeight="1">
      <c r="A67" s="20" t="s">
        <v>66</v>
      </c>
      <c r="B67" s="19">
        <v>65</v>
      </c>
      <c r="D67" s="26">
        <v>18740.4</v>
      </c>
      <c r="E67" s="26">
        <v>13760.6</v>
      </c>
      <c r="F67" s="23"/>
      <c r="G67" s="32"/>
    </row>
    <row r="68" spans="1:11" ht="12.75" customHeight="1">
      <c r="A68" s="20" t="s">
        <v>67</v>
      </c>
      <c r="B68" s="19">
        <v>66</v>
      </c>
      <c r="D68" s="26">
        <v>298452</v>
      </c>
      <c r="E68" s="26">
        <v>92089.55</v>
      </c>
      <c r="F68" s="23"/>
      <c r="J68" s="30"/>
      <c r="K68" s="30"/>
    </row>
    <row r="69" spans="1:11" ht="12.75" customHeight="1">
      <c r="A69" s="20" t="s">
        <v>68</v>
      </c>
      <c r="B69" s="19">
        <v>67</v>
      </c>
      <c r="D69" s="26"/>
      <c r="E69" s="26"/>
      <c r="F69" s="23"/>
      <c r="H69" s="29"/>
      <c r="I69" s="31"/>
      <c r="J69" s="30"/>
      <c r="K69" s="30"/>
    </row>
    <row r="70" spans="4:11" ht="12.75" customHeight="1">
      <c r="D70" s="26"/>
      <c r="E70" s="26"/>
      <c r="H70" s="29"/>
      <c r="I70" s="28"/>
      <c r="J70" s="28"/>
      <c r="K70" s="27"/>
    </row>
    <row r="71" spans="1:5" ht="12.75" customHeight="1">
      <c r="A71" s="19" t="s">
        <v>69</v>
      </c>
      <c r="D71" s="26">
        <f>SUM(D3:D69)</f>
        <v>22882028.17</v>
      </c>
      <c r="E71" s="26">
        <f>SUM(E3:E69)</f>
        <v>8582472.34</v>
      </c>
    </row>
    <row r="73" ht="12.75">
      <c r="A73" s="21" t="s">
        <v>77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7"/>
  <sheetViews>
    <sheetView zoomScalePageLayoutView="0" workbookViewId="0" topLeftCell="A1">
      <selection activeCell="A1" sqref="A1"/>
    </sheetView>
  </sheetViews>
  <sheetFormatPr defaultColWidth="9.33203125" defaultRowHeight="12.75"/>
  <cols>
    <col min="1" max="1" width="24.66015625" style="0" customWidth="1"/>
    <col min="2" max="3" width="12.33203125" style="0" customWidth="1"/>
    <col min="4" max="5" width="21.5" style="0" customWidth="1"/>
    <col min="6" max="6" width="4.33203125" style="0" customWidth="1"/>
    <col min="7" max="7" width="22.16015625" style="10" customWidth="1"/>
    <col min="8" max="8" width="21.33203125" style="10" customWidth="1"/>
  </cols>
  <sheetData>
    <row r="1" spans="1:8" ht="12.75">
      <c r="A1" s="16" t="s">
        <v>76</v>
      </c>
      <c r="G1" s="13"/>
      <c r="H1" s="13"/>
    </row>
    <row r="2" spans="4:8" ht="12.75">
      <c r="D2" s="3" t="s">
        <v>70</v>
      </c>
      <c r="E2" s="3" t="s">
        <v>71</v>
      </c>
      <c r="G2" s="14"/>
      <c r="H2" s="11"/>
    </row>
    <row r="3" spans="1:8" ht="12.75">
      <c r="A3" t="s">
        <v>0</v>
      </c>
      <c r="B3" t="s">
        <v>1</v>
      </c>
      <c r="D3" s="3" t="s">
        <v>72</v>
      </c>
      <c r="E3" s="3" t="s">
        <v>73</v>
      </c>
      <c r="F3" s="5"/>
      <c r="G3" s="9"/>
      <c r="H3" s="9"/>
    </row>
    <row r="4" spans="1:8" ht="12.75">
      <c r="A4" s="1" t="s">
        <v>2</v>
      </c>
      <c r="B4">
        <v>1</v>
      </c>
      <c r="D4" s="18">
        <v>847735.8500000001</v>
      </c>
      <c r="E4" s="18">
        <v>574421.35</v>
      </c>
      <c r="F4" s="4"/>
      <c r="G4" s="13"/>
      <c r="H4" s="13"/>
    </row>
    <row r="5" spans="1:8" ht="12.75">
      <c r="A5" s="1" t="s">
        <v>3</v>
      </c>
      <c r="B5">
        <v>2</v>
      </c>
      <c r="D5" s="18">
        <v>38455.2</v>
      </c>
      <c r="E5" s="18">
        <v>28599.550000000003</v>
      </c>
      <c r="F5" s="4"/>
      <c r="G5" s="13"/>
      <c r="H5" s="13"/>
    </row>
    <row r="6" spans="1:8" ht="12.75">
      <c r="A6" s="1" t="s">
        <v>4</v>
      </c>
      <c r="B6">
        <v>3</v>
      </c>
      <c r="D6" s="18">
        <v>1113065.8</v>
      </c>
      <c r="E6" s="18">
        <v>516534.2</v>
      </c>
      <c r="F6" s="4"/>
      <c r="G6" s="13"/>
      <c r="H6" s="13"/>
    </row>
    <row r="7" spans="1:8" ht="12.75">
      <c r="A7" s="1" t="s">
        <v>5</v>
      </c>
      <c r="B7">
        <v>4</v>
      </c>
      <c r="D7" s="18">
        <v>23415.7</v>
      </c>
      <c r="E7" s="18">
        <v>19083.75</v>
      </c>
      <c r="F7" s="4"/>
      <c r="G7" s="13"/>
      <c r="H7" s="13"/>
    </row>
    <row r="8" spans="1:8" ht="12.75">
      <c r="A8" s="1" t="s">
        <v>6</v>
      </c>
      <c r="B8">
        <v>5</v>
      </c>
      <c r="D8" s="18">
        <v>2509010</v>
      </c>
      <c r="E8" s="18">
        <v>1534677.2000000002</v>
      </c>
      <c r="F8" s="4"/>
      <c r="G8" s="13"/>
      <c r="H8" s="13"/>
    </row>
    <row r="9" spans="1:8" ht="12.75">
      <c r="A9" s="1" t="s">
        <v>7</v>
      </c>
      <c r="B9">
        <v>6</v>
      </c>
      <c r="D9" s="18">
        <v>11887876.64</v>
      </c>
      <c r="E9" s="18">
        <v>6129904.199999999</v>
      </c>
      <c r="F9" s="4"/>
      <c r="G9" s="13"/>
      <c r="H9" s="13"/>
    </row>
    <row r="10" spans="1:8" ht="12.75">
      <c r="A10" s="1" t="s">
        <v>8</v>
      </c>
      <c r="B10">
        <v>7</v>
      </c>
      <c r="D10" s="18">
        <v>9968</v>
      </c>
      <c r="E10" s="18">
        <v>6608.7</v>
      </c>
      <c r="F10" s="4"/>
      <c r="G10" s="13"/>
      <c r="H10" s="13"/>
    </row>
    <row r="11" spans="1:8" ht="12.75">
      <c r="A11" s="1" t="s">
        <v>9</v>
      </c>
      <c r="B11">
        <v>8</v>
      </c>
      <c r="D11" s="18">
        <v>1020224.1000000001</v>
      </c>
      <c r="E11" s="18">
        <v>413058.8</v>
      </c>
      <c r="F11" s="4"/>
      <c r="G11" s="13"/>
      <c r="H11" s="13"/>
    </row>
    <row r="12" spans="1:8" ht="12.75">
      <c r="A12" s="1" t="s">
        <v>10</v>
      </c>
      <c r="B12">
        <v>9</v>
      </c>
      <c r="D12" s="18">
        <v>453488</v>
      </c>
      <c r="E12" s="18">
        <v>239920.09999999998</v>
      </c>
      <c r="F12" s="4"/>
      <c r="G12" s="13"/>
      <c r="H12" s="13"/>
    </row>
    <row r="13" spans="1:8" ht="12.75">
      <c r="A13" s="1" t="s">
        <v>11</v>
      </c>
      <c r="B13">
        <v>10</v>
      </c>
      <c r="D13" s="18">
        <v>470824.89999999997</v>
      </c>
      <c r="E13" s="18">
        <v>434424.55000000005</v>
      </c>
      <c r="F13" s="4"/>
      <c r="G13" s="13"/>
      <c r="H13" s="13"/>
    </row>
    <row r="14" spans="1:8" ht="12.75">
      <c r="A14" s="1" t="s">
        <v>12</v>
      </c>
      <c r="B14">
        <v>11</v>
      </c>
      <c r="D14" s="18">
        <v>5915977.199999999</v>
      </c>
      <c r="E14" s="18">
        <v>1994517.3499999999</v>
      </c>
      <c r="F14" s="4"/>
      <c r="G14" s="13"/>
      <c r="H14" s="13"/>
    </row>
    <row r="15" spans="1:8" ht="12.75">
      <c r="A15" s="1" t="s">
        <v>13</v>
      </c>
      <c r="B15">
        <v>12</v>
      </c>
      <c r="D15" s="18">
        <v>76283.9</v>
      </c>
      <c r="E15" s="18">
        <v>43483.65</v>
      </c>
      <c r="F15" s="4"/>
      <c r="G15" s="13"/>
      <c r="H15" s="13"/>
    </row>
    <row r="16" spans="1:8" ht="12.75">
      <c r="A16" s="1" t="s">
        <v>14</v>
      </c>
      <c r="B16">
        <v>13</v>
      </c>
      <c r="D16" s="18">
        <v>13528476.6</v>
      </c>
      <c r="E16" s="18">
        <v>7080253.25</v>
      </c>
      <c r="F16" s="4"/>
      <c r="G16" s="13"/>
      <c r="H16" s="13"/>
    </row>
    <row r="17" spans="1:8" ht="12.75">
      <c r="A17" s="1" t="s">
        <v>15</v>
      </c>
      <c r="B17">
        <v>14</v>
      </c>
      <c r="D17" s="18">
        <v>41136.2</v>
      </c>
      <c r="E17" s="18">
        <v>54459.65</v>
      </c>
      <c r="F17" s="4"/>
      <c r="G17" s="13"/>
      <c r="H17" s="13"/>
    </row>
    <row r="18" spans="1:8" ht="12.75">
      <c r="A18" s="1" t="s">
        <v>16</v>
      </c>
      <c r="B18">
        <v>15</v>
      </c>
      <c r="D18" s="18">
        <v>0</v>
      </c>
      <c r="E18" s="18">
        <v>0</v>
      </c>
      <c r="F18" s="4"/>
      <c r="G18" s="13"/>
      <c r="H18" s="13"/>
    </row>
    <row r="19" spans="1:8" ht="12.75">
      <c r="A19" s="1" t="s">
        <v>17</v>
      </c>
      <c r="B19">
        <v>16</v>
      </c>
      <c r="D19" s="18">
        <v>3169814.2</v>
      </c>
      <c r="E19" s="18">
        <v>1889171.7</v>
      </c>
      <c r="F19" s="4"/>
      <c r="G19" s="13"/>
      <c r="H19" s="13"/>
    </row>
    <row r="20" spans="1:8" ht="12.75">
      <c r="A20" s="1" t="s">
        <v>18</v>
      </c>
      <c r="B20">
        <v>17</v>
      </c>
      <c r="D20" s="18">
        <v>865350.5</v>
      </c>
      <c r="E20" s="18">
        <v>615002.5</v>
      </c>
      <c r="F20" s="4"/>
      <c r="G20" s="13"/>
      <c r="H20" s="13"/>
    </row>
    <row r="21" spans="1:8" ht="12.75">
      <c r="A21" s="1" t="s">
        <v>19</v>
      </c>
      <c r="B21">
        <v>18</v>
      </c>
      <c r="D21" s="18">
        <v>615670.3500000001</v>
      </c>
      <c r="E21" s="18">
        <v>293515.25</v>
      </c>
      <c r="F21" s="4"/>
      <c r="G21" s="13"/>
      <c r="H21" s="13"/>
    </row>
    <row r="22" spans="1:8" ht="12.75">
      <c r="A22" s="1" t="s">
        <v>20</v>
      </c>
      <c r="B22">
        <v>19</v>
      </c>
      <c r="D22" s="18">
        <v>137475.1</v>
      </c>
      <c r="E22" s="18">
        <v>49505.049999999996</v>
      </c>
      <c r="F22" s="4"/>
      <c r="G22" s="13"/>
      <c r="H22" s="13"/>
    </row>
    <row r="23" spans="1:8" ht="12.75">
      <c r="A23" s="1" t="s">
        <v>21</v>
      </c>
      <c r="B23">
        <v>20</v>
      </c>
      <c r="D23" s="18">
        <v>58309.99999999999</v>
      </c>
      <c r="E23" s="18">
        <v>235132.45</v>
      </c>
      <c r="F23" s="4"/>
      <c r="G23" s="13"/>
      <c r="H23" s="13"/>
    </row>
    <row r="24" spans="1:8" ht="12.75">
      <c r="A24" s="1" t="s">
        <v>22</v>
      </c>
      <c r="B24">
        <v>21</v>
      </c>
      <c r="D24" s="18">
        <v>20510.7</v>
      </c>
      <c r="E24" s="18">
        <v>13527.5</v>
      </c>
      <c r="F24" s="4"/>
      <c r="G24" s="13"/>
      <c r="H24" s="13"/>
    </row>
    <row r="25" spans="1:8" ht="12.75">
      <c r="A25" s="1" t="s">
        <v>23</v>
      </c>
      <c r="B25">
        <v>22</v>
      </c>
      <c r="D25" s="18">
        <v>13560.400000000001</v>
      </c>
      <c r="E25" s="18">
        <v>4629.1</v>
      </c>
      <c r="F25" s="4"/>
      <c r="G25" s="13"/>
      <c r="H25" s="13"/>
    </row>
    <row r="26" spans="1:8" ht="12.75">
      <c r="A26" s="1" t="s">
        <v>24</v>
      </c>
      <c r="B26">
        <v>23</v>
      </c>
      <c r="D26" s="18">
        <v>60281.2</v>
      </c>
      <c r="E26" s="18">
        <v>29870.399999999998</v>
      </c>
      <c r="F26" s="4"/>
      <c r="G26" s="13"/>
      <c r="H26" s="13"/>
    </row>
    <row r="27" spans="1:8" ht="12.75">
      <c r="A27" s="1" t="s">
        <v>25</v>
      </c>
      <c r="B27">
        <v>24</v>
      </c>
      <c r="D27" s="18">
        <v>12056.8</v>
      </c>
      <c r="E27" s="18">
        <v>5268.55</v>
      </c>
      <c r="F27" s="4"/>
      <c r="G27" s="13"/>
      <c r="H27" s="13"/>
    </row>
    <row r="28" spans="1:8" ht="12.75">
      <c r="A28" s="1" t="s">
        <v>26</v>
      </c>
      <c r="B28">
        <v>25</v>
      </c>
      <c r="D28" s="18">
        <v>52229.1</v>
      </c>
      <c r="E28" s="18">
        <v>13859.3</v>
      </c>
      <c r="F28" s="4"/>
      <c r="G28" s="13"/>
      <c r="H28" s="13"/>
    </row>
    <row r="29" spans="1:8" ht="12.75">
      <c r="A29" s="1" t="s">
        <v>27</v>
      </c>
      <c r="B29">
        <v>26</v>
      </c>
      <c r="D29" s="18">
        <v>94719.79999999999</v>
      </c>
      <c r="E29" s="18">
        <v>42978.25</v>
      </c>
      <c r="F29" s="4"/>
      <c r="G29" s="13"/>
      <c r="H29" s="13"/>
    </row>
    <row r="30" spans="1:8" ht="12.75">
      <c r="A30" s="1" t="s">
        <v>28</v>
      </c>
      <c r="B30">
        <v>27</v>
      </c>
      <c r="D30" s="18">
        <v>524357.4</v>
      </c>
      <c r="E30" s="18">
        <v>263613.35</v>
      </c>
      <c r="F30" s="4"/>
      <c r="G30" s="13"/>
      <c r="H30" s="13"/>
    </row>
    <row r="31" spans="1:8" ht="12.75">
      <c r="A31" s="1" t="s">
        <v>29</v>
      </c>
      <c r="B31">
        <v>28</v>
      </c>
      <c r="D31" s="18">
        <v>517134.1</v>
      </c>
      <c r="E31" s="18">
        <v>171438.05</v>
      </c>
      <c r="F31" s="4"/>
      <c r="G31" s="13"/>
      <c r="H31" s="13"/>
    </row>
    <row r="32" spans="1:8" ht="12.75">
      <c r="A32" s="1" t="s">
        <v>30</v>
      </c>
      <c r="B32">
        <v>29</v>
      </c>
      <c r="D32" s="18">
        <v>6028763.300000001</v>
      </c>
      <c r="E32" s="18">
        <v>4083794.05</v>
      </c>
      <c r="F32" s="4"/>
      <c r="G32" s="13"/>
      <c r="H32" s="13"/>
    </row>
    <row r="33" spans="1:8" ht="12.75">
      <c r="A33" s="1" t="s">
        <v>31</v>
      </c>
      <c r="B33">
        <v>30</v>
      </c>
      <c r="D33" s="18">
        <v>7726.6</v>
      </c>
      <c r="E33" s="18">
        <v>11683.35</v>
      </c>
      <c r="F33" s="4"/>
      <c r="G33" s="13"/>
      <c r="H33" s="13"/>
    </row>
    <row r="34" spans="1:8" ht="12.75">
      <c r="A34" s="1" t="s">
        <v>32</v>
      </c>
      <c r="B34">
        <v>31</v>
      </c>
      <c r="D34" s="18">
        <v>1038057.6799999999</v>
      </c>
      <c r="E34" s="18">
        <v>361727.29000000004</v>
      </c>
      <c r="F34" s="4"/>
      <c r="G34" s="13"/>
      <c r="H34" s="13"/>
    </row>
    <row r="35" spans="1:8" ht="12.75">
      <c r="A35" s="1" t="s">
        <v>33</v>
      </c>
      <c r="B35">
        <v>32</v>
      </c>
      <c r="D35" s="18">
        <v>25681.600000000002</v>
      </c>
      <c r="E35" s="18">
        <v>46221</v>
      </c>
      <c r="F35" s="4"/>
      <c r="G35" s="13"/>
      <c r="H35" s="13"/>
    </row>
    <row r="36" spans="1:8" ht="12.75">
      <c r="A36" s="1" t="s">
        <v>34</v>
      </c>
      <c r="B36">
        <v>33</v>
      </c>
      <c r="D36" s="18">
        <v>18909.1</v>
      </c>
      <c r="E36" s="18">
        <v>9465.05</v>
      </c>
      <c r="F36" s="4"/>
      <c r="G36" s="13"/>
      <c r="H36" s="13"/>
    </row>
    <row r="37" spans="1:8" ht="12.75">
      <c r="A37" s="1" t="s">
        <v>35</v>
      </c>
      <c r="B37">
        <v>34</v>
      </c>
      <c r="D37" s="18">
        <v>3288.6</v>
      </c>
      <c r="E37" s="18">
        <v>3772.2999999999997</v>
      </c>
      <c r="F37" s="4"/>
      <c r="G37" s="13"/>
      <c r="H37" s="13"/>
    </row>
    <row r="38" spans="1:8" ht="12.75">
      <c r="A38" s="1" t="s">
        <v>36</v>
      </c>
      <c r="B38">
        <v>35</v>
      </c>
      <c r="D38" s="18">
        <v>1137448.9</v>
      </c>
      <c r="E38" s="18">
        <v>525357.35</v>
      </c>
      <c r="F38" s="4"/>
      <c r="G38" s="13"/>
      <c r="H38" s="13"/>
    </row>
    <row r="39" spans="1:8" ht="12.75">
      <c r="A39" s="1" t="s">
        <v>37</v>
      </c>
      <c r="B39">
        <v>36</v>
      </c>
      <c r="D39" s="18">
        <v>5276791.8</v>
      </c>
      <c r="E39" s="18">
        <v>2167793.25</v>
      </c>
      <c r="F39" s="4"/>
      <c r="G39" s="13"/>
      <c r="H39" s="13"/>
    </row>
    <row r="40" spans="1:8" ht="12.75">
      <c r="A40" s="1" t="s">
        <v>38</v>
      </c>
      <c r="B40">
        <v>37</v>
      </c>
      <c r="D40" s="18">
        <v>1112094.9</v>
      </c>
      <c r="E40" s="18">
        <v>802206.6499999999</v>
      </c>
      <c r="F40" s="4"/>
      <c r="G40" s="13"/>
      <c r="H40" s="13"/>
    </row>
    <row r="41" spans="1:8" ht="12.75">
      <c r="A41" s="1" t="s">
        <v>39</v>
      </c>
      <c r="B41">
        <v>38</v>
      </c>
      <c r="D41" s="18">
        <v>76660.5</v>
      </c>
      <c r="E41" s="18">
        <v>33650.4</v>
      </c>
      <c r="F41" s="4"/>
      <c r="G41" s="13"/>
      <c r="H41" s="13"/>
    </row>
    <row r="42" spans="1:8" ht="12.75">
      <c r="A42" s="1" t="s">
        <v>40</v>
      </c>
      <c r="B42">
        <v>39</v>
      </c>
      <c r="D42" s="18">
        <v>10588.9</v>
      </c>
      <c r="E42" s="18">
        <v>1205.4</v>
      </c>
      <c r="F42" s="4"/>
      <c r="G42" s="13"/>
      <c r="H42" s="13"/>
    </row>
    <row r="43" spans="1:8" ht="12.75">
      <c r="A43" s="1" t="s">
        <v>41</v>
      </c>
      <c r="B43">
        <v>40</v>
      </c>
      <c r="D43" s="18">
        <v>28616.699999999997</v>
      </c>
      <c r="E43" s="18">
        <v>11122.65</v>
      </c>
      <c r="F43" s="4"/>
      <c r="G43" s="13"/>
      <c r="H43" s="13"/>
    </row>
    <row r="44" spans="1:8" ht="12.75">
      <c r="A44" s="1" t="s">
        <v>42</v>
      </c>
      <c r="B44">
        <v>41</v>
      </c>
      <c r="D44" s="18">
        <v>2320756.1999999997</v>
      </c>
      <c r="E44" s="18">
        <v>1010088.8</v>
      </c>
      <c r="F44" s="4"/>
      <c r="G44" s="13"/>
      <c r="H44" s="13"/>
    </row>
    <row r="45" spans="1:8" ht="12.75">
      <c r="A45" s="1" t="s">
        <v>43</v>
      </c>
      <c r="B45">
        <v>42</v>
      </c>
      <c r="D45" s="18">
        <v>986206.16</v>
      </c>
      <c r="E45" s="18">
        <v>584192.5</v>
      </c>
      <c r="F45" s="4"/>
      <c r="G45" s="13"/>
      <c r="H45" s="13"/>
    </row>
    <row r="46" spans="1:8" ht="12.75">
      <c r="A46" s="1" t="s">
        <v>44</v>
      </c>
      <c r="B46">
        <v>43</v>
      </c>
      <c r="D46" s="18">
        <v>991670.3999999999</v>
      </c>
      <c r="E46" s="18">
        <v>461332.19999999995</v>
      </c>
      <c r="F46" s="4"/>
      <c r="G46" s="13"/>
      <c r="H46" s="13"/>
    </row>
    <row r="47" spans="1:8" ht="12.75">
      <c r="A47" s="1" t="s">
        <v>45</v>
      </c>
      <c r="B47">
        <v>44</v>
      </c>
      <c r="D47" s="18">
        <v>1416001.29</v>
      </c>
      <c r="E47" s="18">
        <v>527813.65</v>
      </c>
      <c r="F47" s="4"/>
      <c r="G47" s="13"/>
      <c r="H47" s="13"/>
    </row>
    <row r="48" spans="1:8" ht="12.75">
      <c r="A48" s="1" t="s">
        <v>46</v>
      </c>
      <c r="B48">
        <v>45</v>
      </c>
      <c r="D48" s="18">
        <v>527594.64</v>
      </c>
      <c r="E48" s="18">
        <v>180922.34999999998</v>
      </c>
      <c r="F48" s="4"/>
      <c r="G48" s="13"/>
      <c r="H48" s="13"/>
    </row>
    <row r="49" spans="1:8" ht="12.75">
      <c r="A49" s="1" t="s">
        <v>47</v>
      </c>
      <c r="B49">
        <v>46</v>
      </c>
      <c r="D49" s="18">
        <v>1160050.3</v>
      </c>
      <c r="E49" s="18">
        <v>783441.7500000001</v>
      </c>
      <c r="F49" s="4"/>
      <c r="G49" s="13"/>
      <c r="H49" s="13"/>
    </row>
    <row r="50" spans="1:8" ht="12.75">
      <c r="A50" s="1" t="s">
        <v>48</v>
      </c>
      <c r="B50">
        <v>47</v>
      </c>
      <c r="D50" s="18">
        <v>78756.4</v>
      </c>
      <c r="E50" s="18">
        <v>25970.35</v>
      </c>
      <c r="F50" s="4"/>
      <c r="G50" s="13"/>
      <c r="H50" s="13"/>
    </row>
    <row r="51" spans="1:8" ht="12.75">
      <c r="A51" s="1" t="s">
        <v>49</v>
      </c>
      <c r="B51">
        <v>48</v>
      </c>
      <c r="D51" s="18">
        <v>7990489.5</v>
      </c>
      <c r="E51" s="18">
        <v>3802079.2499999995</v>
      </c>
      <c r="F51" s="4"/>
      <c r="G51" s="13"/>
      <c r="H51" s="13"/>
    </row>
    <row r="52" spans="1:8" ht="12.75">
      <c r="A52" s="1" t="s">
        <v>50</v>
      </c>
      <c r="B52">
        <v>49</v>
      </c>
      <c r="D52" s="18">
        <v>1653433.25</v>
      </c>
      <c r="E52" s="18">
        <v>744566.54</v>
      </c>
      <c r="F52" s="4"/>
      <c r="G52" s="13"/>
      <c r="H52" s="13"/>
    </row>
    <row r="53" spans="1:8" ht="12.75">
      <c r="A53" s="1" t="s">
        <v>51</v>
      </c>
      <c r="B53">
        <v>50</v>
      </c>
      <c r="D53" s="18">
        <v>13058266.200000001</v>
      </c>
      <c r="E53" s="18">
        <v>5241120.5</v>
      </c>
      <c r="F53" s="4"/>
      <c r="G53" s="13"/>
      <c r="H53" s="13"/>
    </row>
    <row r="54" spans="1:8" ht="12.75">
      <c r="A54" s="1" t="s">
        <v>52</v>
      </c>
      <c r="B54">
        <v>51</v>
      </c>
      <c r="D54" s="18">
        <v>1586530.4</v>
      </c>
      <c r="E54" s="18">
        <v>916545.7000000001</v>
      </c>
      <c r="F54" s="4"/>
      <c r="G54" s="13"/>
      <c r="H54" s="13"/>
    </row>
    <row r="55" spans="1:8" ht="12.75">
      <c r="A55" s="1" t="s">
        <v>53</v>
      </c>
      <c r="B55">
        <v>52</v>
      </c>
      <c r="D55" s="18">
        <v>4564086.46</v>
      </c>
      <c r="E55" s="18">
        <v>2561135.15</v>
      </c>
      <c r="F55" s="4"/>
      <c r="G55" s="13"/>
      <c r="H55" s="13"/>
    </row>
    <row r="56" spans="1:8" ht="12.75">
      <c r="A56" s="1" t="s">
        <v>54</v>
      </c>
      <c r="B56">
        <v>53</v>
      </c>
      <c r="D56" s="18">
        <v>1946912.91</v>
      </c>
      <c r="E56" s="18">
        <v>1069376.99</v>
      </c>
      <c r="F56" s="4"/>
      <c r="G56" s="13"/>
      <c r="H56" s="13"/>
    </row>
    <row r="57" spans="1:8" ht="12.75">
      <c r="A57" s="1" t="s">
        <v>55</v>
      </c>
      <c r="B57">
        <v>54</v>
      </c>
      <c r="D57" s="18">
        <v>180931.80000000002</v>
      </c>
      <c r="E57" s="18">
        <v>44597.7</v>
      </c>
      <c r="F57" s="4"/>
      <c r="G57" s="13"/>
      <c r="H57" s="13"/>
    </row>
    <row r="58" spans="1:8" ht="12.75">
      <c r="A58" s="1" t="s">
        <v>56</v>
      </c>
      <c r="B58">
        <v>55</v>
      </c>
      <c r="D58" s="18">
        <v>1739586.8</v>
      </c>
      <c r="E58" s="18">
        <v>788232.8999999999</v>
      </c>
      <c r="F58" s="4"/>
      <c r="G58" s="13"/>
      <c r="H58" s="13"/>
    </row>
    <row r="59" spans="1:8" ht="12.75">
      <c r="A59" s="1" t="s">
        <v>57</v>
      </c>
      <c r="B59">
        <v>56</v>
      </c>
      <c r="D59" s="18">
        <v>1012649.8</v>
      </c>
      <c r="E59" s="18">
        <v>449070.29999999993</v>
      </c>
      <c r="F59" s="4"/>
      <c r="G59" s="13"/>
      <c r="H59" s="13"/>
    </row>
    <row r="60" spans="1:8" ht="12.75">
      <c r="A60" s="1" t="s">
        <v>58</v>
      </c>
      <c r="B60">
        <v>57</v>
      </c>
      <c r="D60" s="18">
        <v>478981.3</v>
      </c>
      <c r="E60" s="18">
        <v>359496.9</v>
      </c>
      <c r="F60" s="4"/>
      <c r="G60" s="13"/>
      <c r="H60" s="13"/>
    </row>
    <row r="61" spans="1:8" ht="12.75">
      <c r="A61" s="1" t="s">
        <v>59</v>
      </c>
      <c r="B61">
        <v>58</v>
      </c>
      <c r="D61" s="18">
        <v>3329397.4</v>
      </c>
      <c r="E61" s="18">
        <v>1713831</v>
      </c>
      <c r="F61" s="4"/>
      <c r="G61" s="13"/>
      <c r="H61" s="13"/>
    </row>
    <row r="62" spans="1:8" ht="12.75">
      <c r="A62" s="1" t="s">
        <v>60</v>
      </c>
      <c r="B62">
        <v>59</v>
      </c>
      <c r="D62" s="18">
        <v>2016263.4</v>
      </c>
      <c r="E62" s="18">
        <v>1255600.5</v>
      </c>
      <c r="F62" s="4"/>
      <c r="G62" s="13"/>
      <c r="H62" s="13"/>
    </row>
    <row r="63" spans="1:8" ht="12.75">
      <c r="A63" s="1" t="s">
        <v>61</v>
      </c>
      <c r="B63">
        <v>60</v>
      </c>
      <c r="D63" s="18">
        <v>1455573.7</v>
      </c>
      <c r="E63" s="18">
        <v>641107.6</v>
      </c>
      <c r="F63" s="4"/>
      <c r="G63" s="13"/>
      <c r="H63" s="13"/>
    </row>
    <row r="64" spans="1:8" ht="12.75">
      <c r="A64" s="1" t="s">
        <v>62</v>
      </c>
      <c r="B64">
        <v>61</v>
      </c>
      <c r="D64" s="18">
        <v>26848.62</v>
      </c>
      <c r="E64" s="18">
        <v>29903.679999999997</v>
      </c>
      <c r="F64" s="4"/>
      <c r="G64" s="13"/>
      <c r="H64" s="13"/>
    </row>
    <row r="65" spans="1:8" ht="12.75">
      <c r="A65" s="1" t="s">
        <v>63</v>
      </c>
      <c r="B65">
        <v>62</v>
      </c>
      <c r="D65" s="18">
        <v>33736.5</v>
      </c>
      <c r="E65" s="18">
        <v>12614.699999999999</v>
      </c>
      <c r="F65" s="4"/>
      <c r="G65" s="13"/>
      <c r="H65" s="13"/>
    </row>
    <row r="66" spans="1:8" ht="12.75">
      <c r="A66" s="1" t="s">
        <v>64</v>
      </c>
      <c r="B66">
        <v>63</v>
      </c>
      <c r="D66" s="18">
        <v>4794.3</v>
      </c>
      <c r="E66" s="18">
        <v>9066.05</v>
      </c>
      <c r="F66" s="4"/>
      <c r="G66" s="13"/>
      <c r="H66" s="13"/>
    </row>
    <row r="67" spans="1:8" ht="12.75">
      <c r="A67" s="1" t="s">
        <v>65</v>
      </c>
      <c r="B67">
        <v>64</v>
      </c>
      <c r="D67" s="18">
        <v>1960778.53</v>
      </c>
      <c r="E67" s="18">
        <v>944584.76</v>
      </c>
      <c r="F67" s="4"/>
      <c r="G67" s="13"/>
      <c r="H67" s="13"/>
    </row>
    <row r="68" spans="1:8" ht="12.75">
      <c r="A68" s="1" t="s">
        <v>66</v>
      </c>
      <c r="B68">
        <v>65</v>
      </c>
      <c r="D68" s="18">
        <v>80160.5</v>
      </c>
      <c r="E68" s="18">
        <v>54501.65</v>
      </c>
      <c r="F68" s="4"/>
      <c r="G68" s="13"/>
      <c r="H68" s="13"/>
    </row>
    <row r="69" spans="1:8" ht="12.75">
      <c r="A69" s="1" t="s">
        <v>67</v>
      </c>
      <c r="B69">
        <v>66</v>
      </c>
      <c r="D69" s="18">
        <v>1274896.5</v>
      </c>
      <c r="E69" s="18">
        <v>473363.1</v>
      </c>
      <c r="F69" s="4"/>
      <c r="G69" s="13"/>
      <c r="H69" s="13"/>
    </row>
    <row r="70" spans="1:8" ht="12.75">
      <c r="A70" s="1" t="s">
        <v>68</v>
      </c>
      <c r="B70">
        <v>67</v>
      </c>
      <c r="D70" s="18">
        <v>19859</v>
      </c>
      <c r="E70" s="18">
        <v>15500.099999999999</v>
      </c>
      <c r="F70" s="4"/>
      <c r="G70" s="13"/>
      <c r="H70" s="13"/>
    </row>
    <row r="71" spans="4:8" ht="12.75">
      <c r="D71" s="6"/>
      <c r="E71" s="6"/>
      <c r="G71" s="13"/>
      <c r="H71" s="13"/>
    </row>
    <row r="72" spans="1:8" ht="12.75">
      <c r="A72" t="s">
        <v>69</v>
      </c>
      <c r="D72" s="18">
        <f>SUM(D4:D70)</f>
        <v>110737248.58000001</v>
      </c>
      <c r="E72" s="6">
        <f>SUM(E4:E70)</f>
        <v>55455513.160000004</v>
      </c>
      <c r="G72" s="13"/>
      <c r="H72" s="13"/>
    </row>
    <row r="73" spans="7:8" ht="12.75">
      <c r="G73" s="13"/>
      <c r="H73" s="13"/>
    </row>
    <row r="74" spans="1:8" ht="12.75">
      <c r="A74" s="2" t="s">
        <v>74</v>
      </c>
      <c r="G74" s="13"/>
      <c r="H74" s="13"/>
    </row>
    <row r="75" spans="1:8" ht="12.75">
      <c r="A75" s="2"/>
      <c r="G75" s="13"/>
      <c r="H75" s="13"/>
    </row>
    <row r="76" spans="7:8" ht="12.75">
      <c r="G76" s="13"/>
      <c r="H76" s="13"/>
    </row>
    <row r="77" spans="7:8" ht="12.75">
      <c r="G77" s="13"/>
      <c r="H7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Confortm</dc:creator>
  <cp:keywords/>
  <dc:description/>
  <cp:lastModifiedBy>Michael Hillard</cp:lastModifiedBy>
  <dcterms:created xsi:type="dcterms:W3CDTF">2006-02-28T13:50:18Z</dcterms:created>
  <dcterms:modified xsi:type="dcterms:W3CDTF">2014-08-12T15:44:46Z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Lauren Buecker</vt:lpwstr>
  </property>
  <property fmtid="{D5CDD505-2E9C-101B-9397-08002B2CF9AE}" pid="4" name="display_urn:schemas-microsoft-com:office:office#Auth">
    <vt:lpwstr>Lauren Buecker</vt:lpwstr>
  </property>
</Properties>
</file>