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an 2014" sheetId="1" r:id="rId1"/>
    <sheet name="Week of Dec 30th" sheetId="2" r:id="rId2"/>
    <sheet name="Week of Jan 6th" sheetId="3" r:id="rId3"/>
    <sheet name="Week of Jan 13th" sheetId="4" r:id="rId4"/>
    <sheet name="Week of Jan 20th" sheetId="5" r:id="rId5"/>
    <sheet name="Week of Jan 27th" sheetId="6" r:id="rId6"/>
    <sheet name="Jan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<sst xmlns="http://schemas.openxmlformats.org/spreadsheetml/2006/main" count="535" uniqueCount="82">
  <si>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</si>
  <si>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</si>
  <si>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</si>
  <si>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</si>
  <si>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</si>
  <si>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</si>
  <si>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</si>
  <si>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</si>
  <si>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</si>
  <si>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</si>
  <si>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</si>
  <si>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</si>
  <si>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</si>
  <si>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</si>
  <si>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</si>
  <si>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</si>
  <si>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</si>
  <si>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</si>
  <si>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</si>
  <si>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</si>
  <si>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</si>
  <si>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</si>
  <si>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</si>
  <si>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</si>
  <si>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</si>
  <si>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</si>
  <si>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</si>
  <si>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</si>
  <si>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</si>
  <si>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</si>
  <si>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</si>
  <si>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</si>
  <si>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</si>
  <si>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</si>
  <si>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</si>
  <si>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</si>
  <si>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</si>
  <si>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</si>
  <si>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</si>
  <si>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</si>
  <si>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</si>
  <si>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</si>
  <si>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</si>
  <si>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</si>
  <si>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</si>
  <si>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</si>
  <si>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</si>
  <si>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</si>
  <si>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</si>
  <si>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</si>
  <si>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</si>
  <si>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</si>
  <si>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</si>
  <si>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</si>
  <si>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</si>
  <si>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</si>
  <si>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</si>
  <si>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</si>
  <si>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</si>
  <si>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</si>
  <si>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</si>
  <si>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</si>
  <si>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</si>
  <si>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</si>
  <si>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</si>
  <si>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</si>
  <si>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</si>
  <si>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</si>
  <si>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</si>
  <si>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</si>
  <si>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</si>
  <si>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</si>
  <si>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</si>
  <si>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</si>
  <si>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</si>
  <si>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</si>
  <si>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</si>
  <si>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Week of 12/30/2013</t>
  </si>
  <si>
    <t>Week of 01/13/2014</t>
  </si>
  <si>
    <t>Week of 01/06/2014</t>
  </si>
  <si>
    <t>Week of 01/20/2014</t>
  </si>
  <si>
    <t>Week of 01/27/2014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</si>
</sst>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53" applyFont="1" applyBorder="1" applyAlignment="1">
      <alignment horizontal="left"/>
    </xf>
    <xf numFmtId="9" fontId="2" fillId="0" borderId="10" xfId="553" applyFont="1" applyBorder="1" applyAlignment="1">
      <alignment horizontal="center"/>
    </xf>
    <xf numFmtId="9" fontId="2" fillId="0" borderId="0" xfId="553" applyFont="1" applyBorder="1" applyAlignment="1">
      <alignment horizontal="center"/>
    </xf>
    <xf numFmtId="9" fontId="0" fillId="0" borderId="0" xfId="553" applyFont="1" applyAlignment="1">
      <alignment/>
    </xf>
    <xf numFmtId="9" fontId="0" fillId="0" borderId="0" xfId="553" applyFont="1" applyBorder="1" applyAlignment="1">
      <alignment horizontal="center"/>
    </xf>
    <xf numFmtId="9" fontId="0" fillId="0" borderId="11" xfId="553" applyFont="1" applyBorder="1" applyAlignment="1">
      <alignment/>
    </xf>
    <xf numFmtId="9" fontId="0" fillId="0" borderId="0" xfId="553" applyFont="1" applyBorder="1" applyAlignment="1">
      <alignment/>
    </xf>
    <xf numFmtId="9" fontId="2" fillId="0" borderId="0" xfId="553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04" applyNumberFormat="1" applyFont="1" applyBorder="1" applyAlignment="1">
      <alignment/>
    </xf>
    <xf numFmtId="164" fontId="0" fillId="0" borderId="0" xfId="406" applyNumberFormat="1" applyFont="1" applyBorder="1" applyAlignment="1">
      <alignment/>
    </xf>
  </cellXfs>
  <cellStyles count="567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2" xfId="36"/>
    <cellStyle name="20% - Accent2 2 2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2" xfId="52"/>
    <cellStyle name="20% - Accent3 2 2" xfId="53"/>
    <cellStyle name="20% - Accent3 3" xfId="54"/>
    <cellStyle name="20% - Accent3 3 2" xfId="55"/>
    <cellStyle name="20% - Accent3 4" xfId="56"/>
    <cellStyle name="20% - Accent3 4 2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2" xfId="68"/>
    <cellStyle name="20% - Accent4 2 2" xfId="69"/>
    <cellStyle name="20% - Accent4 3" xfId="70"/>
    <cellStyle name="20% - Accent4 3 2" xfId="71"/>
    <cellStyle name="20% - Accent4 4" xfId="72"/>
    <cellStyle name="20% - Accent4 4 2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2" xfId="84"/>
    <cellStyle name="20% - Accent5 2 2" xfId="85"/>
    <cellStyle name="20% - Accent5 3" xfId="86"/>
    <cellStyle name="20% - Accent5 3 2" xfId="87"/>
    <cellStyle name="20% - Accent5 4" xfId="88"/>
    <cellStyle name="20% - Accent5 4 2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2" xfId="100"/>
    <cellStyle name="20% - Accent6 2 2" xfId="101"/>
    <cellStyle name="20% - Accent6 3" xfId="102"/>
    <cellStyle name="20% - Accent6 3 2" xfId="103"/>
    <cellStyle name="20% - Accent6 4" xfId="104"/>
    <cellStyle name="20% - Accent6 4 2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2" xfId="116"/>
    <cellStyle name="40% - Accent1 2 2" xfId="117"/>
    <cellStyle name="40% - Accent1 3" xfId="118"/>
    <cellStyle name="40% - Accent1 3 2" xfId="119"/>
    <cellStyle name="40% - Accent1 4" xfId="120"/>
    <cellStyle name="40% - Accent1 4 2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2" xfId="132"/>
    <cellStyle name="40% - Accent2 2 2" xfId="133"/>
    <cellStyle name="40% - Accent2 3" xfId="134"/>
    <cellStyle name="40% - Accent2 3 2" xfId="135"/>
    <cellStyle name="40% - Accent2 4" xfId="136"/>
    <cellStyle name="40% - Accent2 4 2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2" xfId="148"/>
    <cellStyle name="40% - Accent3 2 2" xfId="149"/>
    <cellStyle name="40% - Accent3 3" xfId="150"/>
    <cellStyle name="40% - Accent3 3 2" xfId="151"/>
    <cellStyle name="40% - Accent3 4" xfId="152"/>
    <cellStyle name="40% - Accent3 4 2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2" xfId="164"/>
    <cellStyle name="40% - Accent4 2 2" xfId="165"/>
    <cellStyle name="40% - Accent4 3" xfId="166"/>
    <cellStyle name="40% - Accent4 3 2" xfId="167"/>
    <cellStyle name="40% - Accent4 4" xfId="168"/>
    <cellStyle name="40% - Accent4 4 2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2" xfId="180"/>
    <cellStyle name="40% - Accent5 2 2" xfId="181"/>
    <cellStyle name="40% - Accent5 3" xfId="182"/>
    <cellStyle name="40% - Accent5 3 2" xfId="183"/>
    <cellStyle name="40% - Accent5 4" xfId="184"/>
    <cellStyle name="40% - Accent5 4 2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2" xfId="196"/>
    <cellStyle name="40% - Accent6 2 2" xfId="197"/>
    <cellStyle name="40% - Accent6 3" xfId="198"/>
    <cellStyle name="40% - Accent6 3 2" xfId="199"/>
    <cellStyle name="40% - Accent6 4" xfId="200"/>
    <cellStyle name="40% - Accent6 4 2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2" xfId="212"/>
    <cellStyle name="60% - Accent1 3" xfId="213"/>
    <cellStyle name="60% - Accent1 4" xfId="214"/>
    <cellStyle name="60% - Accent1 5" xfId="215"/>
    <cellStyle name="60% - Accent1 6" xfId="216"/>
    <cellStyle name="60% - Accent1 7" xfId="217"/>
    <cellStyle name="60% - Accent1 8" xfId="218"/>
    <cellStyle name="60% - Accent1 9" xfId="219"/>
    <cellStyle name="60% - Accent2" xfId="220"/>
    <cellStyle name="60% - Accent2 10" xfId="221"/>
    <cellStyle name="60% - Accent2 11" xfId="222"/>
    <cellStyle name="60% - Accent2 12" xfId="223"/>
    <cellStyle name="60% - Accent2 13" xfId="224"/>
    <cellStyle name="60% - Accent2 2" xfId="225"/>
    <cellStyle name="60% - Accent2 3" xfId="226"/>
    <cellStyle name="60% - Accent2 4" xfId="227"/>
    <cellStyle name="60% - Accent2 5" xfId="228"/>
    <cellStyle name="60% - Accent2 6" xfId="229"/>
    <cellStyle name="60% - Accent2 7" xfId="230"/>
    <cellStyle name="60% - Accent2 8" xfId="231"/>
    <cellStyle name="60% - Accent2 9" xfId="232"/>
    <cellStyle name="60% - Accent3" xfId="233"/>
    <cellStyle name="60% - Accent3 10" xfId="234"/>
    <cellStyle name="60% - Accent3 11" xfId="235"/>
    <cellStyle name="60% - Accent3 12" xfId="236"/>
    <cellStyle name="60% - Accent3 13" xfId="237"/>
    <cellStyle name="60% - Accent3 2" xfId="238"/>
    <cellStyle name="60% - Accent3 3" xfId="239"/>
    <cellStyle name="60% - Accent3 4" xfId="240"/>
    <cellStyle name="60% - Accent3 5" xfId="241"/>
    <cellStyle name="60% - Accent3 6" xfId="242"/>
    <cellStyle name="60% - Accent3 7" xfId="243"/>
    <cellStyle name="60% - Accent3 8" xfId="244"/>
    <cellStyle name="60% - Accent3 9" xfId="245"/>
    <cellStyle name="60% - Accent4" xfId="246"/>
    <cellStyle name="60% - Accent4 10" xfId="247"/>
    <cellStyle name="60% - Accent4 11" xfId="248"/>
    <cellStyle name="60% - Accent4 12" xfId="249"/>
    <cellStyle name="60% - Accent4 13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" xfId="259"/>
    <cellStyle name="60% - Accent5 10" xfId="260"/>
    <cellStyle name="60% - Accent5 11" xfId="261"/>
    <cellStyle name="60% - Accent5 12" xfId="262"/>
    <cellStyle name="60% - Accent5 13" xfId="263"/>
    <cellStyle name="60% - Accent5 2" xfId="264"/>
    <cellStyle name="60% - Accent5 3" xfId="265"/>
    <cellStyle name="60% - Accent5 4" xfId="266"/>
    <cellStyle name="60% - Accent5 5" xfId="267"/>
    <cellStyle name="60% - Accent5 6" xfId="268"/>
    <cellStyle name="60% - Accent5 7" xfId="269"/>
    <cellStyle name="60% - Accent5 8" xfId="270"/>
    <cellStyle name="60% - Accent5 9" xfId="271"/>
    <cellStyle name="60% - Accent6" xfId="272"/>
    <cellStyle name="60% - Accent6 10" xfId="273"/>
    <cellStyle name="60% - Accent6 11" xfId="274"/>
    <cellStyle name="60% - Accent6 12" xfId="275"/>
    <cellStyle name="60% - Accent6 13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" xfId="285"/>
    <cellStyle name="Accent1 10" xfId="286"/>
    <cellStyle name="Accent1 11" xfId="287"/>
    <cellStyle name="Accent1 12" xfId="288"/>
    <cellStyle name="Accent1 13" xfId="289"/>
    <cellStyle name="Accent1 2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" xfId="298"/>
    <cellStyle name="Accent2 10" xfId="299"/>
    <cellStyle name="Accent2 11" xfId="300"/>
    <cellStyle name="Accent2 12" xfId="301"/>
    <cellStyle name="Accent2 13" xfId="302"/>
    <cellStyle name="Accent2 2" xfId="303"/>
    <cellStyle name="Accent2 3" xfId="304"/>
    <cellStyle name="Accent2 4" xfId="305"/>
    <cellStyle name="Accent2 5" xfId="306"/>
    <cellStyle name="Accent2 6" xfId="307"/>
    <cellStyle name="Accent2 7" xfId="308"/>
    <cellStyle name="Accent2 8" xfId="309"/>
    <cellStyle name="Accent2 9" xfId="310"/>
    <cellStyle name="Accent3" xfId="311"/>
    <cellStyle name="Accent3 10" xfId="312"/>
    <cellStyle name="Accent3 11" xfId="313"/>
    <cellStyle name="Accent3 12" xfId="314"/>
    <cellStyle name="Accent3 13" xfId="315"/>
    <cellStyle name="Accent3 2" xfId="316"/>
    <cellStyle name="Accent3 3" xfId="317"/>
    <cellStyle name="Accent3 4" xfId="318"/>
    <cellStyle name="Accent3 5" xfId="319"/>
    <cellStyle name="Accent3 6" xfId="320"/>
    <cellStyle name="Accent3 7" xfId="321"/>
    <cellStyle name="Accent3 8" xfId="322"/>
    <cellStyle name="Accent3 9" xfId="323"/>
    <cellStyle name="Accent4" xfId="324"/>
    <cellStyle name="Accent4 10" xfId="325"/>
    <cellStyle name="Accent4 11" xfId="326"/>
    <cellStyle name="Accent4 12" xfId="327"/>
    <cellStyle name="Accent4 13" xfId="328"/>
    <cellStyle name="Accent4 2" xfId="329"/>
    <cellStyle name="Accent4 3" xfId="330"/>
    <cellStyle name="Accent4 4" xfId="331"/>
    <cellStyle name="Accent4 5" xfId="332"/>
    <cellStyle name="Accent4 6" xfId="333"/>
    <cellStyle name="Accent4 7" xfId="334"/>
    <cellStyle name="Accent4 8" xfId="335"/>
    <cellStyle name="Accent4 9" xfId="336"/>
    <cellStyle name="Accent5" xfId="337"/>
    <cellStyle name="Accent5 10" xfId="338"/>
    <cellStyle name="Accent5 11" xfId="339"/>
    <cellStyle name="Accent5 12" xfId="340"/>
    <cellStyle name="Accent5 13" xfId="341"/>
    <cellStyle name="Accent5 2" xfId="342"/>
    <cellStyle name="Accent5 3" xfId="343"/>
    <cellStyle name="Accent5 4" xfId="344"/>
    <cellStyle name="Accent5 5" xfId="345"/>
    <cellStyle name="Accent5 6" xfId="346"/>
    <cellStyle name="Accent5 7" xfId="347"/>
    <cellStyle name="Accent5 8" xfId="348"/>
    <cellStyle name="Accent5 9" xfId="349"/>
    <cellStyle name="Accent6" xfId="350"/>
    <cellStyle name="Accent6 10" xfId="351"/>
    <cellStyle name="Accent6 11" xfId="352"/>
    <cellStyle name="Accent6 12" xfId="353"/>
    <cellStyle name="Accent6 13" xfId="354"/>
    <cellStyle name="Accent6 2" xfId="355"/>
    <cellStyle name="Accent6 3" xfId="356"/>
    <cellStyle name="Accent6 4" xfId="357"/>
    <cellStyle name="Accent6 5" xfId="358"/>
    <cellStyle name="Accent6 6" xfId="359"/>
    <cellStyle name="Accent6 7" xfId="360"/>
    <cellStyle name="Accent6 8" xfId="361"/>
    <cellStyle name="Accent6 9" xfId="362"/>
    <cellStyle name="Bad" xfId="363"/>
    <cellStyle name="Bad 10" xfId="364"/>
    <cellStyle name="Bad 11" xfId="365"/>
    <cellStyle name="Bad 12" xfId="366"/>
    <cellStyle name="Bad 13" xfId="367"/>
    <cellStyle name="Bad 2" xfId="368"/>
    <cellStyle name="Bad 3" xfId="369"/>
    <cellStyle name="Bad 4" xfId="370"/>
    <cellStyle name="Bad 5" xfId="371"/>
    <cellStyle name="Bad 6" xfId="372"/>
    <cellStyle name="Bad 7" xfId="373"/>
    <cellStyle name="Bad 8" xfId="374"/>
    <cellStyle name="Bad 9" xfId="375"/>
    <cellStyle name="Calculation" xfId="376"/>
    <cellStyle name="Calculation 10" xfId="377"/>
    <cellStyle name="Calculation 11" xfId="378"/>
    <cellStyle name="Calculation 12" xfId="379"/>
    <cellStyle name="Calculation 13" xfId="380"/>
    <cellStyle name="Calculation 2" xfId="381"/>
    <cellStyle name="Calculation 3" xfId="382"/>
    <cellStyle name="Calculation 4" xfId="383"/>
    <cellStyle name="Calculation 5" xfId="384"/>
    <cellStyle name="Calculation 6" xfId="385"/>
    <cellStyle name="Calculation 7" xfId="386"/>
    <cellStyle name="Calculation 8" xfId="387"/>
    <cellStyle name="Calculation 9" xfId="388"/>
    <cellStyle name="Check Cell" xfId="389"/>
    <cellStyle name="Check Cell 10" xfId="390"/>
    <cellStyle name="Check Cell 11" xfId="391"/>
    <cellStyle name="Check Cell 12" xfId="392"/>
    <cellStyle name="Check Cell 13" xfId="393"/>
    <cellStyle name="Check Cell 2" xfId="394"/>
    <cellStyle name="Check Cell 3" xfId="395"/>
    <cellStyle name="Check Cell 4" xfId="396"/>
    <cellStyle name="Check Cell 5" xfId="397"/>
    <cellStyle name="Check Cell 6" xfId="398"/>
    <cellStyle name="Check Cell 7" xfId="399"/>
    <cellStyle name="Check Cell 8" xfId="400"/>
    <cellStyle name="Check Cell 9" xfId="401"/>
    <cellStyle name="Comma" xfId="402"/>
    <cellStyle name="Comma [0]" xfId="403"/>
    <cellStyle name="Currency" xfId="404"/>
    <cellStyle name="Currency [0]" xfId="405"/>
    <cellStyle name="Currency 2" xfId="406"/>
    <cellStyle name="Explanatory Text" xfId="407"/>
    <cellStyle name="Explanatory Text 10" xfId="408"/>
    <cellStyle name="Explanatory Text 11" xfId="409"/>
    <cellStyle name="Explanatory Text 12" xfId="410"/>
    <cellStyle name="Explanatory Text 13" xfId="411"/>
    <cellStyle name="Explanatory Text 2" xfId="412"/>
    <cellStyle name="Explanatory Text 3" xfId="413"/>
    <cellStyle name="Explanatory Text 4" xfId="414"/>
    <cellStyle name="Explanatory Text 5" xfId="415"/>
    <cellStyle name="Explanatory Text 6" xfId="416"/>
    <cellStyle name="Explanatory Text 7" xfId="417"/>
    <cellStyle name="Explanatory Text 8" xfId="418"/>
    <cellStyle name="Explanatory Text 9" xfId="419"/>
    <cellStyle name="Good" xfId="420"/>
    <cellStyle name="Good 10" xfId="421"/>
    <cellStyle name="Good 11" xfId="422"/>
    <cellStyle name="Good 12" xfId="423"/>
    <cellStyle name="Good 13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Heading 1" xfId="433"/>
    <cellStyle name="Heading 1 10" xfId="434"/>
    <cellStyle name="Heading 1 11" xfId="435"/>
    <cellStyle name="Heading 1 12" xfId="436"/>
    <cellStyle name="Heading 1 13" xfId="437"/>
    <cellStyle name="Heading 1 2" xfId="438"/>
    <cellStyle name="Heading 1 3" xfId="439"/>
    <cellStyle name="Heading 1 4" xfId="440"/>
    <cellStyle name="Heading 1 5" xfId="441"/>
    <cellStyle name="Heading 1 6" xfId="442"/>
    <cellStyle name="Heading 1 7" xfId="443"/>
    <cellStyle name="Heading 1 8" xfId="444"/>
    <cellStyle name="Heading 1 9" xfId="445"/>
    <cellStyle name="Heading 2" xfId="446"/>
    <cellStyle name="Heading 2 10" xfId="447"/>
    <cellStyle name="Heading 2 11" xfId="448"/>
    <cellStyle name="Heading 2 12" xfId="449"/>
    <cellStyle name="Heading 2 13" xfId="450"/>
    <cellStyle name="Heading 2 2" xfId="451"/>
    <cellStyle name="Heading 2 3" xfId="452"/>
    <cellStyle name="Heading 2 4" xfId="453"/>
    <cellStyle name="Heading 2 5" xfId="454"/>
    <cellStyle name="Heading 2 6" xfId="455"/>
    <cellStyle name="Heading 2 7" xfId="456"/>
    <cellStyle name="Heading 2 8" xfId="457"/>
    <cellStyle name="Heading 2 9" xfId="458"/>
    <cellStyle name="Heading 3" xfId="459"/>
    <cellStyle name="Heading 3 10" xfId="460"/>
    <cellStyle name="Heading 3 11" xfId="461"/>
    <cellStyle name="Heading 3 12" xfId="462"/>
    <cellStyle name="Heading 3 13" xfId="463"/>
    <cellStyle name="Heading 3 2" xfId="464"/>
    <cellStyle name="Heading 3 3" xfId="465"/>
    <cellStyle name="Heading 3 4" xfId="466"/>
    <cellStyle name="Heading 3 5" xfId="467"/>
    <cellStyle name="Heading 3 6" xfId="468"/>
    <cellStyle name="Heading 3 7" xfId="469"/>
    <cellStyle name="Heading 3 8" xfId="470"/>
    <cellStyle name="Heading 3 9" xfId="471"/>
    <cellStyle name="Heading 4" xfId="472"/>
    <cellStyle name="Heading 4 10" xfId="473"/>
    <cellStyle name="Heading 4 11" xfId="474"/>
    <cellStyle name="Heading 4 12" xfId="475"/>
    <cellStyle name="Heading 4 13" xfId="476"/>
    <cellStyle name="Heading 4 2" xfId="477"/>
    <cellStyle name="Heading 4 3" xfId="478"/>
    <cellStyle name="Heading 4 4" xfId="479"/>
    <cellStyle name="Heading 4 5" xfId="480"/>
    <cellStyle name="Heading 4 6" xfId="481"/>
    <cellStyle name="Heading 4 7" xfId="482"/>
    <cellStyle name="Heading 4 8" xfId="483"/>
    <cellStyle name="Heading 4 9" xfId="484"/>
    <cellStyle name="Input" xfId="485"/>
    <cellStyle name="Input 10" xfId="486"/>
    <cellStyle name="Input 11" xfId="487"/>
    <cellStyle name="Input 12" xfId="488"/>
    <cellStyle name="Input 13" xfId="489"/>
    <cellStyle name="Input 2" xfId="490"/>
    <cellStyle name="Input 3" xfId="491"/>
    <cellStyle name="Input 4" xfId="492"/>
    <cellStyle name="Input 5" xfId="493"/>
    <cellStyle name="Input 6" xfId="494"/>
    <cellStyle name="Input 7" xfId="495"/>
    <cellStyle name="Input 8" xfId="496"/>
    <cellStyle name="Input 9" xfId="497"/>
    <cellStyle name="Linked Cell" xfId="498"/>
    <cellStyle name="Linked Cell 10" xfId="499"/>
    <cellStyle name="Linked Cell 11" xfId="500"/>
    <cellStyle name="Linked Cell 12" xfId="501"/>
    <cellStyle name="Linked Cell 13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Neutral" xfId="511"/>
    <cellStyle name="Neutral 10" xfId="512"/>
    <cellStyle name="Neutral 11" xfId="513"/>
    <cellStyle name="Neutral 12" xfId="514"/>
    <cellStyle name="Neutral 13" xfId="515"/>
    <cellStyle name="Neutral 2" xfId="516"/>
    <cellStyle name="Neutral 3" xfId="517"/>
    <cellStyle name="Neutral 4" xfId="518"/>
    <cellStyle name="Neutral 5" xfId="519"/>
    <cellStyle name="Neutral 6" xfId="520"/>
    <cellStyle name="Neutral 7" xfId="521"/>
    <cellStyle name="Neutral 8" xfId="522"/>
    <cellStyle name="Neutral 9" xfId="523"/>
    <cellStyle name="Normal 2" xfId="524"/>
    <cellStyle name="Normal 3 2" xfId="525"/>
    <cellStyle name="Normal 4 2" xfId="526"/>
    <cellStyle name="Normal 5 2" xfId="527"/>
    <cellStyle name="Note" xfId="528"/>
    <cellStyle name="Note 2" xfId="529"/>
    <cellStyle name="Note 3" xfId="530"/>
    <cellStyle name="Note 3 2" xfId="531"/>
    <cellStyle name="Note 4" xfId="532"/>
    <cellStyle name="Note 4 2" xfId="533"/>
    <cellStyle name="Note 5" xfId="534"/>
    <cellStyle name="Note 5 2" xfId="535"/>
    <cellStyle name="Note 6" xfId="536"/>
    <cellStyle name="Note 7" xfId="537"/>
    <cellStyle name="Note 8" xfId="538"/>
    <cellStyle name="Note 9" xfId="539"/>
    <cellStyle name="Output" xfId="540"/>
    <cellStyle name="Output 10" xfId="541"/>
    <cellStyle name="Output 11" xfId="542"/>
    <cellStyle name="Output 12" xfId="543"/>
    <cellStyle name="Output 13" xfId="544"/>
    <cellStyle name="Output 2" xfId="545"/>
    <cellStyle name="Output 3" xfId="546"/>
    <cellStyle name="Output 4" xfId="547"/>
    <cellStyle name="Output 5" xfId="548"/>
    <cellStyle name="Output 6" xfId="549"/>
    <cellStyle name="Output 7" xfId="550"/>
    <cellStyle name="Output 8" xfId="551"/>
    <cellStyle name="Output 9" xfId="552"/>
    <cellStyle name="Percent" xfId="553"/>
    <cellStyle name="Title" xfId="554"/>
    <cellStyle name="Total" xfId="555"/>
    <cellStyle name="Total 10" xfId="556"/>
    <cellStyle name="Total 11" xfId="557"/>
    <cellStyle name="Total 12" xfId="558"/>
    <cellStyle name="Total 13" xfId="559"/>
    <cellStyle name="Total 2" xfId="560"/>
    <cellStyle name="Total 3" xfId="561"/>
    <cellStyle name="Total 4" xfId="562"/>
    <cellStyle name="Total 5" xfId="563"/>
    <cellStyle name="Total 6" xfId="564"/>
    <cellStyle name="Total 7" xfId="565"/>
    <cellStyle name="Total 8" xfId="566"/>
    <cellStyle name="Total 9" xfId="567"/>
    <cellStyle name="Warning Text" xfId="568"/>
    <cellStyle name="Warning Text 10" xfId="569"/>
    <cellStyle name="Warning Text 11" xfId="570"/>
    <cellStyle name="Warning Text 12" xfId="571"/>
    <cellStyle name="Warning Text 13" xfId="572"/>
    <cellStyle name="Warning Text 2" xfId="573"/>
    <cellStyle name="Warning Text 3" xfId="574"/>
    <cellStyle name="Warning Text 4" xfId="575"/>
    <cellStyle name="Warning Text 5" xfId="576"/>
    <cellStyle name="Warning Text 6" xfId="577"/>
    <cellStyle name="Warning Text 7" xfId="578"/>
    <cellStyle name="Warning Text 8" xfId="579"/>
    <cellStyle name="Warning Text 9" xfId="5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Dec 30th:Week of Jan 27th'!D3)</f>
        <v>544706.61</v>
      </c>
      <c r="E4" s="6">
        <f>SUM('Week of Dec 30th:Week of Jan 27th'!E3)</f>
        <v>294376.60000000003</v>
      </c>
      <c r="F4" s="4"/>
      <c r="G4" s="12">
        <f>(D4/'Jan 2013'!D4)-1</f>
        <v>0.171155442950361</v>
      </c>
      <c r="H4" s="12">
        <f>(E4/'Jan 2013'!E4)-1</f>
        <v>-0.3253921584354452</v>
      </c>
    </row>
    <row r="5" spans="1:8" ht="12.75">
      <c r="A5" s="1" t="s">
        <v>3</v>
      </c>
      <c r="B5">
        <v>2</v>
      </c>
      <c r="D5" s="6">
        <f>SUM('Week of Dec 30th:Week of Jan 27th'!D4)</f>
        <v>33350.799999999996</v>
      </c>
      <c r="E5" s="6">
        <f>SUM('Week of Dec 30th:Week of Jan 27th'!E4)</f>
        <v>24398.85</v>
      </c>
      <c r="F5" s="4"/>
      <c r="G5" s="12">
        <f>(D5/'Jan 2013'!D5)-1</f>
        <v>1.3368648224445754</v>
      </c>
      <c r="H5" s="12">
        <f>(E5/'Jan 2013'!E5)-1</f>
        <v>0.435209585769579</v>
      </c>
    </row>
    <row r="6" spans="1:8" ht="12.75">
      <c r="A6" s="1" t="s">
        <v>4</v>
      </c>
      <c r="B6">
        <v>3</v>
      </c>
      <c r="D6" s="6">
        <f>SUM('Week of Dec 30th:Week of Jan 27th'!D5)</f>
        <v>918667.4000000001</v>
      </c>
      <c r="E6" s="6">
        <f>SUM('Week of Dec 30th:Week of Jan 27th'!E5)</f>
        <v>284469.5</v>
      </c>
      <c r="F6" s="4"/>
      <c r="G6" s="12">
        <f>(D6/'Jan 2013'!D6)-1</f>
        <v>0.07579084909457423</v>
      </c>
      <c r="H6" s="12">
        <f>(E6/'Jan 2013'!E6)-1</f>
        <v>-0.5553373253056211</v>
      </c>
    </row>
    <row r="7" spans="1:8" ht="12.75">
      <c r="A7" s="1" t="s">
        <v>5</v>
      </c>
      <c r="B7">
        <v>4</v>
      </c>
      <c r="D7" s="6">
        <f>SUM('Week of Dec 30th:Week of Jan 27th'!D6)</f>
        <v>25623.5</v>
      </c>
      <c r="E7" s="6">
        <f>SUM('Week of Dec 30th:Week of Jan 27th'!E6)</f>
        <v>18643.100000000002</v>
      </c>
      <c r="F7" s="4"/>
      <c r="G7" s="12">
        <f>(D7/'Jan 2013'!D7)-1</f>
        <v>-0.32342014306045863</v>
      </c>
      <c r="H7" s="12">
        <f>(E7/'Jan 2013'!E7)-1</f>
        <v>-0.39829426715617056</v>
      </c>
    </row>
    <row r="8" spans="1:8" ht="12.75">
      <c r="A8" s="1" t="s">
        <v>6</v>
      </c>
      <c r="B8">
        <v>5</v>
      </c>
      <c r="D8" s="6">
        <f>SUM('Week of Dec 30th:Week of Jan 27th'!D7)</f>
        <v>2113803.3</v>
      </c>
      <c r="E8" s="6">
        <f>SUM('Week of Dec 30th:Week of Jan 27th'!E7)</f>
        <v>901865.3</v>
      </c>
      <c r="F8" s="4"/>
      <c r="G8" s="12">
        <f>(D8/'Jan 2013'!D8)-1</f>
        <v>0.1964713489766048</v>
      </c>
      <c r="H8" s="12">
        <f>(E8/'Jan 2013'!E8)-1</f>
        <v>-0.3126480632967341</v>
      </c>
    </row>
    <row r="9" spans="1:8" ht="12.75">
      <c r="A9" s="1" t="s">
        <v>7</v>
      </c>
      <c r="B9">
        <v>6</v>
      </c>
      <c r="D9" s="6">
        <f>SUM('Week of Dec 30th:Week of Jan 27th'!D8)</f>
        <v>11956830.11</v>
      </c>
      <c r="E9" s="6">
        <f>SUM('Week of Dec 30th:Week of Jan 27th'!E8)</f>
        <v>4239225.55</v>
      </c>
      <c r="F9" s="4"/>
      <c r="G9" s="12">
        <f>(D9/'Jan 2013'!D9)-1</f>
        <v>0.13114454759380956</v>
      </c>
      <c r="H9" s="12">
        <f>(E9/'Jan 2013'!E9)-1</f>
        <v>-0.2123227436079811</v>
      </c>
    </row>
    <row r="10" spans="1:8" ht="12.75">
      <c r="A10" s="1" t="s">
        <v>8</v>
      </c>
      <c r="B10">
        <v>7</v>
      </c>
      <c r="D10" s="6">
        <f>SUM('Week of Dec 30th:Week of Jan 27th'!D9)</f>
        <v>8174.6</v>
      </c>
      <c r="E10" s="6">
        <f>SUM('Week of Dec 30th:Week of Jan 27th'!E9)</f>
        <v>3651.55</v>
      </c>
      <c r="F10" s="4"/>
      <c r="G10" s="12">
        <f>(D10/'Jan 2013'!D10)-1</f>
        <v>0.6123153389479497</v>
      </c>
      <c r="H10" s="12">
        <f>(E10/'Jan 2013'!E10)-1</f>
        <v>-0.3007841297500168</v>
      </c>
    </row>
    <row r="11" spans="1:8" ht="12.75">
      <c r="A11" s="1" t="s">
        <v>9</v>
      </c>
      <c r="B11">
        <v>8</v>
      </c>
      <c r="D11" s="6">
        <f>SUM('Week of Dec 30th:Week of Jan 27th'!D10)</f>
        <v>964290.6000000001</v>
      </c>
      <c r="E11" s="6">
        <f>SUM('Week of Dec 30th:Week of Jan 27th'!E10)</f>
        <v>266518</v>
      </c>
      <c r="F11" s="4"/>
      <c r="G11" s="12">
        <f>(D11/'Jan 2013'!D11)-1</f>
        <v>0.3899143384689894</v>
      </c>
      <c r="H11" s="12">
        <f>(E11/'Jan 2013'!E11)-1</f>
        <v>-0.06905324568470717</v>
      </c>
    </row>
    <row r="12" spans="1:8" ht="12.75">
      <c r="A12" s="1" t="s">
        <v>10</v>
      </c>
      <c r="B12">
        <v>9</v>
      </c>
      <c r="D12" s="6">
        <f>SUM('Week of Dec 30th:Week of Jan 27th'!D11)</f>
        <v>270024.3</v>
      </c>
      <c r="E12" s="6">
        <f>SUM('Week of Dec 30th:Week of Jan 27th'!E11)</f>
        <v>125673.79999999999</v>
      </c>
      <c r="F12" s="4"/>
      <c r="G12" s="12">
        <f>(D12/'Jan 2013'!D12)-1</f>
        <v>0.15534530163351112</v>
      </c>
      <c r="H12" s="12">
        <f>(E12/'Jan 2013'!E12)-1</f>
        <v>-0.007474320842962068</v>
      </c>
    </row>
    <row r="13" spans="1:8" ht="12.75">
      <c r="A13" s="1" t="s">
        <v>11</v>
      </c>
      <c r="B13">
        <v>10</v>
      </c>
      <c r="D13" s="6">
        <f>SUM('Week of Dec 30th:Week of Jan 27th'!D12)</f>
        <v>630572.6</v>
      </c>
      <c r="E13" s="6">
        <f>SUM('Week of Dec 30th:Week of Jan 27th'!E12)</f>
        <v>233877.7</v>
      </c>
      <c r="F13" s="4"/>
      <c r="G13" s="12">
        <f>(D13/'Jan 2013'!D13)-1</f>
        <v>0.05827743681653064</v>
      </c>
      <c r="H13" s="12">
        <f>(E13/'Jan 2013'!E13)-1</f>
        <v>-0.4836759025522508</v>
      </c>
    </row>
    <row r="14" spans="1:8" ht="12.75">
      <c r="A14" s="1" t="s">
        <v>12</v>
      </c>
      <c r="B14">
        <v>11</v>
      </c>
      <c r="D14" s="6">
        <f>SUM('Week of Dec 30th:Week of Jan 27th'!D13)</f>
        <v>5902081.5</v>
      </c>
      <c r="E14" s="6">
        <f>SUM('Week of Dec 30th:Week of Jan 27th'!E13)</f>
        <v>2378266.1</v>
      </c>
      <c r="F14" s="4"/>
      <c r="G14" s="12">
        <f>(D14/'Jan 2013'!D14)-1</f>
        <v>0.0149342538211652</v>
      </c>
      <c r="H14" s="12">
        <f>(E14/'Jan 2013'!E14)-1</f>
        <v>0.1684330893883954</v>
      </c>
    </row>
    <row r="15" spans="1:8" ht="12.75">
      <c r="A15" s="1" t="s">
        <v>13</v>
      </c>
      <c r="B15">
        <v>12</v>
      </c>
      <c r="D15" s="6">
        <f>SUM('Week of Dec 30th:Week of Jan 27th'!D14)</f>
        <v>90034.7</v>
      </c>
      <c r="E15" s="6">
        <f>SUM('Week of Dec 30th:Week of Jan 27th'!E14)</f>
        <v>47302.5</v>
      </c>
      <c r="F15" s="4"/>
      <c r="G15" s="12">
        <f>(D15/'Jan 2013'!D15)-1</f>
        <v>0.10356928356928363</v>
      </c>
      <c r="H15" s="12">
        <f>(E15/'Jan 2013'!E15)-1</f>
        <v>-0.08063726157111362</v>
      </c>
    </row>
    <row r="16" spans="1:8" ht="12.75">
      <c r="A16" s="1" t="s">
        <v>14</v>
      </c>
      <c r="B16">
        <v>13</v>
      </c>
      <c r="D16" s="6">
        <f>SUM('Week of Dec 30th:Week of Jan 27th'!D15)</f>
        <v>16797034.2</v>
      </c>
      <c r="E16" s="6">
        <f>SUM('Week of Dec 30th:Week of Jan 27th'!E15)</f>
        <v>8558527.6</v>
      </c>
      <c r="F16" s="4"/>
      <c r="G16" s="12">
        <f>(D16/'Jan 2013'!D16)-1</f>
        <v>-0.06915652519282256</v>
      </c>
      <c r="H16" s="12">
        <f>(E16/'Jan 2013'!E16)-1</f>
        <v>0.0562440066969494</v>
      </c>
    </row>
    <row r="17" spans="1:8" ht="12.75">
      <c r="A17" s="1" t="s">
        <v>15</v>
      </c>
      <c r="B17">
        <v>14</v>
      </c>
      <c r="D17" s="6">
        <f>SUM('Week of Dec 30th:Week of Jan 27th'!D16)</f>
        <v>49873.6</v>
      </c>
      <c r="E17" s="6">
        <f>SUM('Week of Dec 30th:Week of Jan 27th'!E16)</f>
        <v>18993.45</v>
      </c>
      <c r="F17" s="4"/>
      <c r="G17" s="12">
        <f>(D17/'Jan 2013'!D17)-1</f>
        <v>0.3410879748828348</v>
      </c>
      <c r="H17" s="12">
        <f>(E17/'Jan 2013'!E17)-1</f>
        <v>-0.03566478302590881</v>
      </c>
    </row>
    <row r="18" spans="1:8" ht="12.75">
      <c r="A18" s="1" t="s">
        <v>16</v>
      </c>
      <c r="B18">
        <v>15</v>
      </c>
      <c r="D18" s="6">
        <f>SUM('Week of Dec 30th:Week of Jan 27th'!D17)</f>
        <v>10810.8</v>
      </c>
      <c r="E18" s="6">
        <f>SUM('Week of Dec 30th:Week of Jan 27th'!E17)</f>
        <v>3096.1</v>
      </c>
      <c r="F18" s="4"/>
      <c r="G18" s="12">
        <f>(D18/'Jan 2013'!D18)-1</f>
        <v>-0.5275763971735341</v>
      </c>
      <c r="H18" s="12">
        <f>(E18/'Jan 2013'!E18)-1</f>
        <v>-0.7317117554288488</v>
      </c>
    </row>
    <row r="19" spans="1:8" ht="12.75">
      <c r="A19" s="1" t="s">
        <v>17</v>
      </c>
      <c r="B19">
        <v>16</v>
      </c>
      <c r="D19" s="6">
        <f>SUM('Week of Dec 30th:Week of Jan 27th'!D18)</f>
        <v>4785339.3</v>
      </c>
      <c r="E19" s="6">
        <f>SUM('Week of Dec 30th:Week of Jan 27th'!E18)</f>
        <v>2345043.4</v>
      </c>
      <c r="F19" s="4"/>
      <c r="G19" s="12">
        <f>(D19/'Jan 2013'!D19)-1</f>
        <v>0.7805100768050517</v>
      </c>
      <c r="H19" s="12">
        <f>(E19/'Jan 2013'!E19)-1</f>
        <v>0.18425667705140403</v>
      </c>
    </row>
    <row r="20" spans="1:8" ht="12.75">
      <c r="A20" s="1" t="s">
        <v>18</v>
      </c>
      <c r="B20">
        <v>17</v>
      </c>
      <c r="D20" s="6">
        <f>SUM('Week of Dec 30th:Week of Jan 27th'!D19)</f>
        <v>1102970.4</v>
      </c>
      <c r="E20" s="6">
        <f>SUM('Week of Dec 30th:Week of Jan 27th'!E19)</f>
        <v>559997.5499999999</v>
      </c>
      <c r="F20" s="4"/>
      <c r="G20" s="12">
        <f>(D20/'Jan 2013'!D20)-1</f>
        <v>0.37286305889815274</v>
      </c>
      <c r="H20" s="12">
        <f>(E20/'Jan 2013'!E20)-1</f>
        <v>-0.07911845926635352</v>
      </c>
    </row>
    <row r="21" spans="1:8" ht="12.75">
      <c r="A21" s="1" t="s">
        <v>19</v>
      </c>
      <c r="B21">
        <v>18</v>
      </c>
      <c r="D21" s="6">
        <f>SUM('Week of Dec 30th:Week of Jan 27th'!D20)</f>
        <v>504399.7</v>
      </c>
      <c r="E21" s="6">
        <f>SUM('Week of Dec 30th:Week of Jan 27th'!E20)</f>
        <v>187087.25</v>
      </c>
      <c r="F21" s="4"/>
      <c r="G21" s="12">
        <f>(D21/'Jan 2013'!D21)-1</f>
        <v>-0.27431695690360935</v>
      </c>
      <c r="H21" s="12">
        <f>(E21/'Jan 2013'!E21)-1</f>
        <v>-0.31647588065900467</v>
      </c>
    </row>
    <row r="22" spans="1:8" ht="12.75">
      <c r="A22" s="1" t="s">
        <v>20</v>
      </c>
      <c r="B22">
        <v>19</v>
      </c>
      <c r="D22" s="6">
        <f>SUM('Week of Dec 30th:Week of Jan 27th'!D21)</f>
        <v>60136.3</v>
      </c>
      <c r="E22" s="6">
        <f>SUM('Week of Dec 30th:Week of Jan 27th'!E21)</f>
        <v>16029.650000000001</v>
      </c>
      <c r="F22" s="4"/>
      <c r="G22" s="12">
        <f>(D22/'Jan 2013'!D22)-1</f>
        <v>0.11338776568170039</v>
      </c>
      <c r="H22" s="12">
        <f>(E22/'Jan 2013'!E22)-1</f>
        <v>-0.4683930727087009</v>
      </c>
    </row>
    <row r="23" spans="1:8" ht="12.75">
      <c r="A23" s="1" t="s">
        <v>21</v>
      </c>
      <c r="B23">
        <v>20</v>
      </c>
      <c r="D23" s="6">
        <f>SUM('Week of Dec 30th:Week of Jan 27th'!D22)</f>
        <v>22553.3</v>
      </c>
      <c r="E23" s="6">
        <f>SUM('Week of Dec 30th:Week of Jan 27th'!E22)</f>
        <v>16502.5</v>
      </c>
      <c r="F23" s="4"/>
      <c r="G23" s="12">
        <f>(D23/'Jan 2013'!D23)-1</f>
        <v>-0.2668168578190425</v>
      </c>
      <c r="H23" s="12">
        <f>(E23/'Jan 2013'!E23)-1</f>
        <v>-0.4223724992955762</v>
      </c>
    </row>
    <row r="24" spans="1:8" ht="12.75">
      <c r="A24" s="1" t="s">
        <v>22</v>
      </c>
      <c r="B24">
        <v>21</v>
      </c>
      <c r="D24" s="6">
        <f>SUM('Week of Dec 30th:Week of Jan 27th'!D23)</f>
        <v>28171.15</v>
      </c>
      <c r="E24" s="6">
        <f>SUM('Week of Dec 30th:Week of Jan 27th'!E23)</f>
        <v>27946.899999999998</v>
      </c>
      <c r="F24" s="4"/>
      <c r="G24" s="12">
        <f>(D24/'Jan 2013'!D24)-1</f>
        <v>0.675457951706911</v>
      </c>
      <c r="H24" s="12">
        <f>(E24/'Jan 2013'!E24)-1</f>
        <v>0.8867742371050498</v>
      </c>
    </row>
    <row r="25" spans="1:8" ht="12.75">
      <c r="A25" s="1" t="s">
        <v>23</v>
      </c>
      <c r="B25">
        <v>22</v>
      </c>
      <c r="D25" s="6">
        <f>SUM('Week of Dec 30th:Week of Jan 27th'!D24)</f>
        <v>11055.8</v>
      </c>
      <c r="E25" s="6">
        <f>SUM('Week of Dec 30th:Week of Jan 27th'!E24)</f>
        <v>4525.150000000001</v>
      </c>
      <c r="F25" s="4"/>
      <c r="G25" s="12">
        <f>(D25/'Jan 2013'!D25)-1</f>
        <v>-0.2640946789674774</v>
      </c>
      <c r="H25" s="12">
        <f>(E25/'Jan 2013'!E25)-1</f>
        <v>0.026355481463840702</v>
      </c>
    </row>
    <row r="26" spans="1:8" ht="12.75">
      <c r="A26" s="1" t="s">
        <v>24</v>
      </c>
      <c r="B26">
        <v>23</v>
      </c>
      <c r="D26" s="6">
        <f>SUM('Week of Dec 30th:Week of Jan 27th'!D25)</f>
        <v>40521.6</v>
      </c>
      <c r="E26" s="6">
        <f>SUM('Week of Dec 30th:Week of Jan 27th'!E25)</f>
        <v>23601.2</v>
      </c>
      <c r="F26" s="4"/>
      <c r="G26" s="12">
        <f>(D26/'Jan 2013'!D26)-1</f>
        <v>-0.12294895686559704</v>
      </c>
      <c r="H26" s="12">
        <f>(E26/'Jan 2013'!E26)-1</f>
        <v>-0.26604625850340147</v>
      </c>
    </row>
    <row r="27" spans="1:8" ht="12.75">
      <c r="A27" s="1" t="s">
        <v>25</v>
      </c>
      <c r="B27">
        <v>24</v>
      </c>
      <c r="D27" s="6">
        <f>SUM('Week of Dec 30th:Week of Jan 27th'!D26)</f>
        <v>19563.6</v>
      </c>
      <c r="E27" s="6">
        <f>SUM('Week of Dec 30th:Week of Jan 27th'!E26)</f>
        <v>3385.8999999999996</v>
      </c>
      <c r="F27" s="4"/>
      <c r="G27" s="12">
        <f>(D27/'Jan 2013'!D27)-1</f>
        <v>-0.5675157067252639</v>
      </c>
      <c r="H27" s="12">
        <f>(E27/'Jan 2013'!E27)-1</f>
        <v>-0.8088973173718936</v>
      </c>
    </row>
    <row r="28" spans="1:8" ht="12.75">
      <c r="A28" s="1" t="s">
        <v>26</v>
      </c>
      <c r="B28">
        <v>25</v>
      </c>
      <c r="D28" s="6">
        <f>SUM('Week of Dec 30th:Week of Jan 27th'!D27)</f>
        <v>39337.2</v>
      </c>
      <c r="E28" s="6">
        <f>SUM('Week of Dec 30th:Week of Jan 27th'!E27)</f>
        <v>7615.299999999999</v>
      </c>
      <c r="F28" s="4"/>
      <c r="G28" s="12">
        <f>(D28/'Jan 2013'!D28)-1</f>
        <v>-0.7170962545308095</v>
      </c>
      <c r="H28" s="12">
        <f>(E28/'Jan 2013'!E28)-1</f>
        <v>-0.8251681384641345</v>
      </c>
    </row>
    <row r="29" spans="1:8" ht="12.75">
      <c r="A29" s="1" t="s">
        <v>27</v>
      </c>
      <c r="B29">
        <v>26</v>
      </c>
      <c r="D29" s="6">
        <f>SUM('Week of Dec 30th:Week of Jan 27th'!D28)</f>
        <v>58154.6</v>
      </c>
      <c r="E29" s="6">
        <f>SUM('Week of Dec 30th:Week of Jan 27th'!E28)</f>
        <v>51830.1</v>
      </c>
      <c r="F29" s="4"/>
      <c r="G29" s="12">
        <f>(D29/'Jan 2013'!D29)-1</f>
        <v>-0.35807944614861575</v>
      </c>
      <c r="H29" s="12">
        <f>(E29/'Jan 2013'!E29)-1</f>
        <v>1.5840822238120995</v>
      </c>
    </row>
    <row r="30" spans="1:8" ht="12.75">
      <c r="A30" s="1" t="s">
        <v>28</v>
      </c>
      <c r="B30">
        <v>27</v>
      </c>
      <c r="D30" s="6">
        <f>SUM('Week of Dec 30th:Week of Jan 27th'!D29)</f>
        <v>399912.80000000005</v>
      </c>
      <c r="E30" s="6">
        <f>SUM('Week of Dec 30th:Week of Jan 27th'!E29)</f>
        <v>136177.65</v>
      </c>
      <c r="F30" s="4"/>
      <c r="G30" s="12">
        <f>(D30/'Jan 2013'!D30)-1</f>
        <v>0.13785404579666172</v>
      </c>
      <c r="H30" s="12">
        <f>(E30/'Jan 2013'!E30)-1</f>
        <v>-0.38680592329223096</v>
      </c>
    </row>
    <row r="31" spans="1:8" ht="12.75">
      <c r="A31" s="1" t="s">
        <v>29</v>
      </c>
      <c r="B31">
        <v>28</v>
      </c>
      <c r="D31" s="6">
        <f>SUM('Week of Dec 30th:Week of Jan 27th'!D30)</f>
        <v>740717.6</v>
      </c>
      <c r="E31" s="6">
        <f>SUM('Week of Dec 30th:Week of Jan 27th'!E30)</f>
        <v>54618.55</v>
      </c>
      <c r="F31" s="4"/>
      <c r="G31" s="12">
        <f>(D31/'Jan 2013'!D31)-1</f>
        <v>0.5582215533503072</v>
      </c>
      <c r="H31" s="12">
        <f>(E31/'Jan 2013'!E31)-1</f>
        <v>-0.6873174133101438</v>
      </c>
    </row>
    <row r="32" spans="1:8" ht="12.75">
      <c r="A32" s="1" t="s">
        <v>30</v>
      </c>
      <c r="B32">
        <v>29</v>
      </c>
      <c r="D32" s="6">
        <f>SUM('Week of Dec 30th:Week of Jan 27th'!D31)</f>
        <v>5835005.4</v>
      </c>
      <c r="E32" s="6">
        <f>SUM('Week of Dec 30th:Week of Jan 27th'!E31)</f>
        <v>3184827.8</v>
      </c>
      <c r="F32" s="4"/>
      <c r="G32" s="12">
        <f>(D32/'Jan 2013'!D32)-1</f>
        <v>0.12406832448900107</v>
      </c>
      <c r="H32" s="12">
        <f>(E32/'Jan 2013'!E32)-1</f>
        <v>-0.06166493976181919</v>
      </c>
    </row>
    <row r="33" spans="1:8" ht="12.75">
      <c r="A33" s="1" t="s">
        <v>31</v>
      </c>
      <c r="B33">
        <v>30</v>
      </c>
      <c r="D33" s="6">
        <f>SUM('Week of Dec 30th:Week of Jan 27th'!D32)</f>
        <v>11079.599999999999</v>
      </c>
      <c r="E33" s="6">
        <f>SUM('Week of Dec 30th:Week of Jan 27th'!E32)</f>
        <v>7347.549999999999</v>
      </c>
      <c r="F33" s="4"/>
      <c r="G33" s="12">
        <f>(D33/'Jan 2013'!D33)-1</f>
        <v>-0.15471295060080115</v>
      </c>
      <c r="H33" s="12">
        <f>(E33/'Jan 2013'!E33)-1</f>
        <v>-0.3115694890798191</v>
      </c>
    </row>
    <row r="34" spans="1:8" ht="12.75">
      <c r="A34" s="1" t="s">
        <v>32</v>
      </c>
      <c r="B34">
        <v>31</v>
      </c>
      <c r="D34" s="6">
        <f>SUM('Week of Dec 30th:Week of Jan 27th'!D33)</f>
        <v>716972.6100000001</v>
      </c>
      <c r="E34" s="6">
        <f>SUM('Week of Dec 30th:Week of Jan 27th'!E33)</f>
        <v>228808.79</v>
      </c>
      <c r="F34" s="4"/>
      <c r="G34" s="12">
        <f>(D34/'Jan 2013'!D34)-1</f>
        <v>0.0136416782289146</v>
      </c>
      <c r="H34" s="12">
        <f>(E34/'Jan 2013'!E34)-1</f>
        <v>-0.18148396836242264</v>
      </c>
    </row>
    <row r="35" spans="1:8" ht="12.75">
      <c r="A35" s="1" t="s">
        <v>33</v>
      </c>
      <c r="B35">
        <v>32</v>
      </c>
      <c r="D35" s="6">
        <f>SUM('Week of Dec 30th:Week of Jan 27th'!D34)</f>
        <v>28521.5</v>
      </c>
      <c r="E35" s="6">
        <f>SUM('Week of Dec 30th:Week of Jan 27th'!E34)</f>
        <v>14497.35</v>
      </c>
      <c r="F35" s="4"/>
      <c r="G35" s="12">
        <f>(D35/'Jan 2013'!D35)-1</f>
        <v>-0.418277604865652</v>
      </c>
      <c r="H35" s="12">
        <f>(E35/'Jan 2013'!E35)-1</f>
        <v>-0.41111490232875536</v>
      </c>
    </row>
    <row r="36" spans="1:8" ht="12.75">
      <c r="A36" s="1" t="s">
        <v>34</v>
      </c>
      <c r="B36">
        <v>33</v>
      </c>
      <c r="D36" s="6">
        <f>SUM('Week of Dec 30th:Week of Jan 27th'!D35)</f>
        <v>34483.4</v>
      </c>
      <c r="E36" s="6">
        <f>SUM('Week of Dec 30th:Week of Jan 27th'!E35)</f>
        <v>8423.800000000001</v>
      </c>
      <c r="F36" s="4"/>
      <c r="G36" s="12">
        <f>(D36/'Jan 2013'!D36)-1</f>
        <v>0.848757787285146</v>
      </c>
      <c r="H36" s="12">
        <f>(E36/'Jan 2013'!E36)-1</f>
        <v>-0.44094213839399765</v>
      </c>
    </row>
    <row r="37" spans="1:8" ht="12.75">
      <c r="A37" s="1" t="s">
        <v>35</v>
      </c>
      <c r="B37">
        <v>34</v>
      </c>
      <c r="D37" s="6">
        <f>SUM('Week of Dec 30th:Week of Jan 27th'!D36)</f>
        <v>12542.6</v>
      </c>
      <c r="E37" s="6">
        <f>SUM('Week of Dec 30th:Week of Jan 27th'!E36)</f>
        <v>9475.9</v>
      </c>
      <c r="F37" s="4"/>
      <c r="G37" s="12">
        <f>(D37/'Jan 2013'!D37)-1</f>
        <v>2.287103283801138</v>
      </c>
      <c r="H37" s="12">
        <f>(E37/'Jan 2013'!E37)-1</f>
        <v>1.0924337274905325</v>
      </c>
    </row>
    <row r="38" spans="1:8" ht="12.75">
      <c r="A38" s="1" t="s">
        <v>36</v>
      </c>
      <c r="B38">
        <v>35</v>
      </c>
      <c r="D38" s="6">
        <f>SUM('Week of Dec 30th:Week of Jan 27th'!D37)</f>
        <v>1466635.7999999998</v>
      </c>
      <c r="E38" s="6">
        <f>SUM('Week of Dec 30th:Week of Jan 27th'!E37)</f>
        <v>586892.25</v>
      </c>
      <c r="F38" s="4"/>
      <c r="G38" s="12">
        <f>(D38/'Jan 2013'!D38)-1</f>
        <v>0.5516633846532111</v>
      </c>
      <c r="H38" s="12">
        <f>(E38/'Jan 2013'!E38)-1</f>
        <v>-0.1294595576783304</v>
      </c>
    </row>
    <row r="39" spans="1:8" ht="12.75">
      <c r="A39" s="1" t="s">
        <v>37</v>
      </c>
      <c r="B39">
        <v>36</v>
      </c>
      <c r="D39" s="6">
        <f>SUM('Week of Dec 30th:Week of Jan 27th'!D38)</f>
        <v>4470143.3</v>
      </c>
      <c r="E39" s="6">
        <f>SUM('Week of Dec 30th:Week of Jan 27th'!E38)</f>
        <v>1314267.15</v>
      </c>
      <c r="F39" s="4"/>
      <c r="G39" s="12">
        <f>(D39/'Jan 2013'!D39)-1</f>
        <v>0.40284073359879136</v>
      </c>
      <c r="H39" s="12">
        <f>(E39/'Jan 2013'!E39)-1</f>
        <v>-0.08778613807701052</v>
      </c>
    </row>
    <row r="40" spans="1:8" ht="12.75">
      <c r="A40" s="1" t="s">
        <v>38</v>
      </c>
      <c r="B40">
        <v>37</v>
      </c>
      <c r="D40" s="6">
        <f>SUM('Week of Dec 30th:Week of Jan 27th'!D39)</f>
        <v>946074.5</v>
      </c>
      <c r="E40" s="6">
        <f>SUM('Week of Dec 30th:Week of Jan 27th'!E39)</f>
        <v>721093.7999999999</v>
      </c>
      <c r="F40" s="4"/>
      <c r="G40" s="12">
        <f>(D40/'Jan 2013'!D40)-1</f>
        <v>0.06328903798239138</v>
      </c>
      <c r="H40" s="12">
        <f>(E40/'Jan 2013'!E40)-1</f>
        <v>-0.07946449674927936</v>
      </c>
    </row>
    <row r="41" spans="1:8" ht="12.75">
      <c r="A41" s="1" t="s">
        <v>39</v>
      </c>
      <c r="B41">
        <v>38</v>
      </c>
      <c r="D41" s="6">
        <f>SUM('Week of Dec 30th:Week of Jan 27th'!D40)</f>
        <v>58027.9</v>
      </c>
      <c r="E41" s="6">
        <f>SUM('Week of Dec 30th:Week of Jan 27th'!E40)</f>
        <v>32873.4</v>
      </c>
      <c r="F41" s="4"/>
      <c r="G41" s="12">
        <f>(D41/'Jan 2013'!D41)-1</f>
        <v>-0.6078350671529877</v>
      </c>
      <c r="H41" s="12">
        <f>(E41/'Jan 2013'!E41)-1</f>
        <v>-0.2974703427229345</v>
      </c>
    </row>
    <row r="42" spans="1:8" ht="12.75">
      <c r="A42" s="1" t="s">
        <v>40</v>
      </c>
      <c r="B42">
        <v>39</v>
      </c>
      <c r="D42" s="6">
        <f>SUM('Week of Dec 30th:Week of Jan 27th'!D41)</f>
        <v>1142.4</v>
      </c>
      <c r="E42" s="6">
        <f>SUM('Week of Dec 30th:Week of Jan 27th'!E41)</f>
        <v>3107.6499999999996</v>
      </c>
      <c r="F42" s="4"/>
      <c r="G42" s="12">
        <f>(D42/'Jan 2013'!D42)-1</f>
        <v>-0.6469824789097989</v>
      </c>
      <c r="H42" s="12">
        <f>(E42/'Jan 2013'!E42)-1</f>
        <v>-0.42959013233971477</v>
      </c>
    </row>
    <row r="43" spans="1:8" ht="12.75">
      <c r="A43" s="1" t="s">
        <v>41</v>
      </c>
      <c r="B43">
        <v>40</v>
      </c>
      <c r="D43" s="6">
        <f>SUM('Week of Dec 30th:Week of Jan 27th'!D42)</f>
        <v>36761.200000000004</v>
      </c>
      <c r="E43" s="6">
        <f>SUM('Week of Dec 30th:Week of Jan 27th'!E42)</f>
        <v>8062.6</v>
      </c>
      <c r="F43" s="4"/>
      <c r="G43" s="12">
        <f>(D43/'Jan 2013'!D43)-1</f>
        <v>-0.20149616834934925</v>
      </c>
      <c r="H43" s="12">
        <f>(E43/'Jan 2013'!E43)-1</f>
        <v>-0.7284744816326421</v>
      </c>
    </row>
    <row r="44" spans="1:8" ht="12.75">
      <c r="A44" s="1" t="s">
        <v>42</v>
      </c>
      <c r="B44">
        <v>41</v>
      </c>
      <c r="D44" s="6">
        <f>SUM('Week of Dec 30th:Week of Jan 27th'!D43)</f>
        <v>2132346.3</v>
      </c>
      <c r="E44" s="6">
        <f>SUM('Week of Dec 30th:Week of Jan 27th'!E43)</f>
        <v>648178.2999999999</v>
      </c>
      <c r="F44" s="4"/>
      <c r="G44" s="12">
        <f>(D44/'Jan 2013'!D44)-1</f>
        <v>0.3543865374500419</v>
      </c>
      <c r="H44" s="12">
        <f>(E44/'Jan 2013'!E44)-1</f>
        <v>-0.060955747832824314</v>
      </c>
    </row>
    <row r="45" spans="1:8" ht="12.75">
      <c r="A45" s="1" t="s">
        <v>43</v>
      </c>
      <c r="B45">
        <v>42</v>
      </c>
      <c r="D45" s="6">
        <f>SUM('Week of Dec 30th:Week of Jan 27th'!D44)</f>
        <v>1186451.9300000002</v>
      </c>
      <c r="E45" s="6">
        <f>SUM('Week of Dec 30th:Week of Jan 27th'!E44)</f>
        <v>617157.1</v>
      </c>
      <c r="F45" s="4"/>
      <c r="G45" s="12">
        <f>(D45/'Jan 2013'!D45)-1</f>
        <v>1.0071773921190648</v>
      </c>
      <c r="H45" s="12">
        <f>(E45/'Jan 2013'!E45)-1</f>
        <v>0.667037355253175</v>
      </c>
    </row>
    <row r="46" spans="1:8" ht="12.75">
      <c r="A46" s="1" t="s">
        <v>44</v>
      </c>
      <c r="B46">
        <v>43</v>
      </c>
      <c r="D46" s="6">
        <f>SUM('Week of Dec 30th:Week of Jan 27th'!D45)</f>
        <v>1215895.8</v>
      </c>
      <c r="E46" s="6">
        <f>SUM('Week of Dec 30th:Week of Jan 27th'!E45)</f>
        <v>422592.44999999995</v>
      </c>
      <c r="F46" s="4"/>
      <c r="G46" s="12">
        <f>(D46/'Jan 2013'!D46)-1</f>
        <v>0.2015098818822474</v>
      </c>
      <c r="H46" s="12">
        <f>(E46/'Jan 2013'!E46)-1</f>
        <v>0.14910596001279108</v>
      </c>
    </row>
    <row r="47" spans="1:8" ht="12.75">
      <c r="A47" s="1" t="s">
        <v>45</v>
      </c>
      <c r="B47">
        <v>44</v>
      </c>
      <c r="D47" s="6">
        <f>SUM('Week of Dec 30th:Week of Jan 27th'!D46)</f>
        <v>1392790.71</v>
      </c>
      <c r="E47" s="6">
        <f>SUM('Week of Dec 30th:Week of Jan 27th'!E46)</f>
        <v>392579.24</v>
      </c>
      <c r="F47" s="4"/>
      <c r="G47" s="12">
        <f>(D47/'Jan 2013'!D47)-1</f>
        <v>0.1188253100955321</v>
      </c>
      <c r="H47" s="12">
        <f>(E47/'Jan 2013'!E47)-1</f>
        <v>-0.25673470226210915</v>
      </c>
    </row>
    <row r="48" spans="1:8" ht="12.75">
      <c r="A48" s="1" t="s">
        <v>46</v>
      </c>
      <c r="B48">
        <v>45</v>
      </c>
      <c r="D48" s="6">
        <f>SUM('Week of Dec 30th:Week of Jan 27th'!D47)</f>
        <v>277081.69999999995</v>
      </c>
      <c r="E48" s="6">
        <f>SUM('Week of Dec 30th:Week of Jan 27th'!E47)</f>
        <v>154281.75000000003</v>
      </c>
      <c r="F48" s="4"/>
      <c r="G48" s="12">
        <f>(D48/'Jan 2013'!D48)-1</f>
        <v>-0.29650680244905947</v>
      </c>
      <c r="H48" s="12">
        <f>(E48/'Jan 2013'!E48)-1</f>
        <v>-0.2914230693185489</v>
      </c>
    </row>
    <row r="49" spans="1:8" ht="12.75">
      <c r="A49" s="1" t="s">
        <v>47</v>
      </c>
      <c r="B49">
        <v>46</v>
      </c>
      <c r="D49" s="6">
        <f>SUM('Week of Dec 30th:Week of Jan 27th'!D48)</f>
        <v>584221.5</v>
      </c>
      <c r="E49" s="6">
        <f>SUM('Week of Dec 30th:Week of Jan 27th'!E48)</f>
        <v>256809.35</v>
      </c>
      <c r="F49" s="4"/>
      <c r="G49" s="12">
        <f>(D49/'Jan 2013'!D49)-1</f>
        <v>-0.386665884752189</v>
      </c>
      <c r="H49" s="12">
        <f>(E49/'Jan 2013'!E49)-1</f>
        <v>-0.6183576512492536</v>
      </c>
    </row>
    <row r="50" spans="1:8" ht="12.75">
      <c r="A50" s="1" t="s">
        <v>48</v>
      </c>
      <c r="B50">
        <v>47</v>
      </c>
      <c r="D50" s="6">
        <f>SUM('Week of Dec 30th:Week of Jan 27th'!D49)</f>
        <v>78152.2</v>
      </c>
      <c r="E50" s="6">
        <f>SUM('Week of Dec 30th:Week of Jan 27th'!E49)</f>
        <v>21236.6</v>
      </c>
      <c r="F50" s="4"/>
      <c r="G50" s="12">
        <f>(D50/'Jan 2013'!D50)-1</f>
        <v>-0.5290887234536137</v>
      </c>
      <c r="H50" s="12">
        <f>(E50/'Jan 2013'!E50)-1</f>
        <v>-0.2343529174237835</v>
      </c>
    </row>
    <row r="51" spans="1:8" ht="12.75">
      <c r="A51" s="1" t="s">
        <v>49</v>
      </c>
      <c r="B51">
        <v>48</v>
      </c>
      <c r="D51" s="6">
        <f>SUM('Week of Dec 30th:Week of Jan 27th'!D50)</f>
        <v>8889565.9</v>
      </c>
      <c r="E51" s="6">
        <f>SUM('Week of Dec 30th:Week of Jan 27th'!E50)</f>
        <v>3530015.25</v>
      </c>
      <c r="F51" s="4"/>
      <c r="G51" s="12">
        <f>(D51/'Jan 2013'!D51)-1</f>
        <v>0.008759592804803207</v>
      </c>
      <c r="H51" s="12">
        <f>(E51/'Jan 2013'!E51)-1</f>
        <v>-0.2003968945379797</v>
      </c>
    </row>
    <row r="52" spans="1:8" ht="12.75">
      <c r="A52" s="1" t="s">
        <v>50</v>
      </c>
      <c r="B52">
        <v>49</v>
      </c>
      <c r="D52" s="6">
        <f>SUM('Week of Dec 30th:Week of Jan 27th'!D51)</f>
        <v>2249286.65</v>
      </c>
      <c r="E52" s="6">
        <f>SUM('Week of Dec 30th:Week of Jan 27th'!E51)</f>
        <v>660846.3300000001</v>
      </c>
      <c r="F52" s="4"/>
      <c r="G52" s="12">
        <f>(D52/'Jan 2013'!D52)-1</f>
        <v>0.5977382106635127</v>
      </c>
      <c r="H52" s="12">
        <f>(E52/'Jan 2013'!E52)-1</f>
        <v>0.06962280424851985</v>
      </c>
    </row>
    <row r="53" spans="1:8" ht="12.75">
      <c r="A53" s="1" t="s">
        <v>51</v>
      </c>
      <c r="B53">
        <v>50</v>
      </c>
      <c r="D53" s="6">
        <f>SUM('Week of Dec 30th:Week of Jan 27th'!D52)</f>
        <v>12773509.399999999</v>
      </c>
      <c r="E53" s="6">
        <f>SUM('Week of Dec 30th:Week of Jan 27th'!E52)</f>
        <v>4695911.5</v>
      </c>
      <c r="F53" s="4"/>
      <c r="G53" s="12">
        <f>(D53/'Jan 2013'!D53)-1</f>
        <v>0.2620853986811065</v>
      </c>
      <c r="H53" s="12">
        <f>(E53/'Jan 2013'!E53)-1</f>
        <v>0.28778873142507644</v>
      </c>
    </row>
    <row r="54" spans="1:8" ht="12.75">
      <c r="A54" s="1" t="s">
        <v>52</v>
      </c>
      <c r="B54">
        <v>51</v>
      </c>
      <c r="D54" s="6">
        <f>SUM('Week of Dec 30th:Week of Jan 27th'!D53)</f>
        <v>1888937.0500000003</v>
      </c>
      <c r="E54" s="6">
        <f>SUM('Week of Dec 30th:Week of Jan 27th'!E53)</f>
        <v>777602.7000000001</v>
      </c>
      <c r="F54" s="4"/>
      <c r="G54" s="12">
        <f>(D54/'Jan 2013'!D54)-1</f>
        <v>0.6724262525309683</v>
      </c>
      <c r="H54" s="12">
        <f>(E54/'Jan 2013'!E54)-1</f>
        <v>0.018385487428562053</v>
      </c>
    </row>
    <row r="55" spans="1:8" ht="12.75">
      <c r="A55" s="1" t="s">
        <v>53</v>
      </c>
      <c r="B55">
        <v>52</v>
      </c>
      <c r="D55" s="6">
        <f>SUM('Week of Dec 30th:Week of Jan 27th'!D54)</f>
        <v>3884152.13</v>
      </c>
      <c r="E55" s="6">
        <f>SUM('Week of Dec 30th:Week of Jan 27th'!E54)</f>
        <v>1724629.5499999998</v>
      </c>
      <c r="F55" s="4"/>
      <c r="G55" s="12">
        <f>(D55/'Jan 2013'!D55)-1</f>
        <v>0.04433008378538572</v>
      </c>
      <c r="H55" s="12">
        <f>(E55/'Jan 2013'!E55)-1</f>
        <v>-0.22133964624656677</v>
      </c>
    </row>
    <row r="56" spans="1:8" ht="12.75">
      <c r="A56" s="1" t="s">
        <v>54</v>
      </c>
      <c r="B56">
        <v>53</v>
      </c>
      <c r="D56" s="6">
        <f>SUM('Week of Dec 30th:Week of Jan 27th'!D55)</f>
        <v>1513547.7</v>
      </c>
      <c r="E56" s="6">
        <f>SUM('Week of Dec 30th:Week of Jan 27th'!E55)</f>
        <v>769961.8700000001</v>
      </c>
      <c r="F56" s="4"/>
      <c r="G56" s="12">
        <f>(D56/'Jan 2013'!D56)-1</f>
        <v>-0.32521636031481516</v>
      </c>
      <c r="H56" s="12">
        <f>(E56/'Jan 2013'!E56)-1</f>
        <v>-0.2533059672904274</v>
      </c>
    </row>
    <row r="57" spans="1:8" ht="12.75">
      <c r="A57" s="1" t="s">
        <v>55</v>
      </c>
      <c r="B57">
        <v>54</v>
      </c>
      <c r="D57" s="6">
        <f>SUM('Week of Dec 30th:Week of Jan 27th'!D56)</f>
        <v>88258.79999999999</v>
      </c>
      <c r="E57" s="6">
        <f>SUM('Week of Dec 30th:Week of Jan 27th'!E56)</f>
        <v>32221.000000000004</v>
      </c>
      <c r="F57" s="4"/>
      <c r="G57" s="12">
        <f>(D57/'Jan 2013'!D57)-1</f>
        <v>0.35402849665814573</v>
      </c>
      <c r="H57" s="12">
        <f>(E57/'Jan 2013'!E57)-1</f>
        <v>-0.2152416673770351</v>
      </c>
    </row>
    <row r="58" spans="1:8" ht="12.75">
      <c r="A58" s="1" t="s">
        <v>56</v>
      </c>
      <c r="B58">
        <v>55</v>
      </c>
      <c r="D58" s="6">
        <f>SUM('Week of Dec 30th:Week of Jan 27th'!D57)</f>
        <v>1856865.4999999998</v>
      </c>
      <c r="E58" s="6">
        <f>SUM('Week of Dec 30th:Week of Jan 27th'!E57)</f>
        <v>800573.9000000001</v>
      </c>
      <c r="F58" s="4"/>
      <c r="G58" s="12">
        <f>(D58/'Jan 2013'!D58)-1</f>
        <v>0.25609838675385155</v>
      </c>
      <c r="H58" s="12">
        <f>(E58/'Jan 2013'!E58)-1</f>
        <v>-0.13584675988909412</v>
      </c>
    </row>
    <row r="59" spans="1:8" ht="12.75">
      <c r="A59" s="1" t="s">
        <v>57</v>
      </c>
      <c r="B59">
        <v>56</v>
      </c>
      <c r="D59" s="6">
        <f>SUM('Week of Dec 30th:Week of Jan 27th'!D58)</f>
        <v>1346418.9</v>
      </c>
      <c r="E59" s="6">
        <f>SUM('Week of Dec 30th:Week of Jan 27th'!E58)</f>
        <v>449789.2</v>
      </c>
      <c r="F59" s="4"/>
      <c r="G59" s="12">
        <f>(D59/'Jan 2013'!D59)-1</f>
        <v>0.33025405183827683</v>
      </c>
      <c r="H59" s="12">
        <f>(E59/'Jan 2013'!E59)-1</f>
        <v>-0.1758018556630947</v>
      </c>
    </row>
    <row r="60" spans="1:8" ht="12.75">
      <c r="A60" s="1" t="s">
        <v>58</v>
      </c>
      <c r="B60">
        <v>57</v>
      </c>
      <c r="D60" s="6">
        <f>SUM('Week of Dec 30th:Week of Jan 27th'!D59)</f>
        <v>584413.2</v>
      </c>
      <c r="E60" s="6">
        <f>SUM('Week of Dec 30th:Week of Jan 27th'!E59)</f>
        <v>277087.3</v>
      </c>
      <c r="F60" s="4"/>
      <c r="G60" s="12">
        <f>(D60/'Jan 2013'!D60)-1</f>
        <v>-0.03250119941315677</v>
      </c>
      <c r="H60" s="12">
        <f>(E60/'Jan 2013'!E60)-1</f>
        <v>-0.46182721433970886</v>
      </c>
    </row>
    <row r="61" spans="1:8" ht="12.75">
      <c r="A61" s="1" t="s">
        <v>59</v>
      </c>
      <c r="B61">
        <v>58</v>
      </c>
      <c r="D61" s="6">
        <f>SUM('Week of Dec 30th:Week of Jan 27th'!D60)</f>
        <v>3006523.8000000003</v>
      </c>
      <c r="E61" s="6">
        <f>SUM('Week of Dec 30th:Week of Jan 27th'!E60)</f>
        <v>1170879.8499999999</v>
      </c>
      <c r="F61" s="4"/>
      <c r="G61" s="12">
        <f>(D61/'Jan 2013'!D61)-1</f>
        <v>-0.07924754003472878</v>
      </c>
      <c r="H61" s="12">
        <f>(E61/'Jan 2013'!E61)-1</f>
        <v>-0.1582650962062977</v>
      </c>
    </row>
    <row r="62" spans="1:8" ht="12.75">
      <c r="A62" s="1" t="s">
        <v>60</v>
      </c>
      <c r="B62">
        <v>59</v>
      </c>
      <c r="D62" s="6">
        <f>SUM('Week of Dec 30th:Week of Jan 27th'!D61)</f>
        <v>2241232.9099999997</v>
      </c>
      <c r="E62" s="6">
        <f>SUM('Week of Dec 30th:Week of Jan 27th'!E61)</f>
        <v>904291.83</v>
      </c>
      <c r="F62" s="4"/>
      <c r="G62" s="12">
        <f>(D62/'Jan 2013'!D62)-1</f>
        <v>0.22518030090318675</v>
      </c>
      <c r="H62" s="12">
        <f>(E62/'Jan 2013'!E62)-1</f>
        <v>-0.4323510830105375</v>
      </c>
    </row>
    <row r="63" spans="1:8" ht="12.75">
      <c r="A63" s="1" t="s">
        <v>61</v>
      </c>
      <c r="B63">
        <v>60</v>
      </c>
      <c r="D63" s="6">
        <f>SUM('Week of Dec 30th:Week of Jan 27th'!D62)</f>
        <v>1334382.7</v>
      </c>
      <c r="E63" s="6">
        <f>SUM('Week of Dec 30th:Week of Jan 27th'!E62)</f>
        <v>433709.15</v>
      </c>
      <c r="F63" s="4"/>
      <c r="G63" s="12">
        <f>(D63/'Jan 2013'!D63)-1</f>
        <v>0.27294186937905485</v>
      </c>
      <c r="H63" s="12">
        <f>(E63/'Jan 2013'!E63)-1</f>
        <v>-0.05083942148165288</v>
      </c>
    </row>
    <row r="64" spans="1:8" ht="12.75">
      <c r="A64" s="1" t="s">
        <v>62</v>
      </c>
      <c r="B64">
        <v>61</v>
      </c>
      <c r="D64" s="6">
        <f>SUM('Week of Dec 30th:Week of Jan 27th'!D63)</f>
        <v>37727.48</v>
      </c>
      <c r="E64" s="6">
        <f>SUM('Week of Dec 30th:Week of Jan 27th'!E63)</f>
        <v>16558.96</v>
      </c>
      <c r="F64" s="4"/>
      <c r="G64" s="12">
        <f>(D64/'Jan 2013'!D64)-1</f>
        <v>0.7340809423587562</v>
      </c>
      <c r="H64" s="12">
        <f>(E64/'Jan 2013'!E64)-1</f>
        <v>-0.11668775511510465</v>
      </c>
    </row>
    <row r="65" spans="1:8" ht="12.75">
      <c r="A65" s="1" t="s">
        <v>63</v>
      </c>
      <c r="B65">
        <v>62</v>
      </c>
      <c r="D65" s="6">
        <f>SUM('Week of Dec 30th:Week of Jan 27th'!D64)</f>
        <v>24314.5</v>
      </c>
      <c r="E65" s="6">
        <f>SUM('Week of Dec 30th:Week of Jan 27th'!E64)</f>
        <v>11830</v>
      </c>
      <c r="F65" s="4"/>
      <c r="G65" s="12">
        <f>(D65/'Jan 2013'!D65)-1</f>
        <v>-0.8799579757876947</v>
      </c>
      <c r="H65" s="12">
        <f>(E65/'Jan 2013'!E65)-1</f>
        <v>0.7262512768130747</v>
      </c>
    </row>
    <row r="66" spans="1:8" ht="12.75">
      <c r="A66" s="1" t="s">
        <v>64</v>
      </c>
      <c r="B66">
        <v>63</v>
      </c>
      <c r="D66" s="6">
        <f>SUM('Week of Dec 30th:Week of Jan 27th'!D65)</f>
        <v>9901.5</v>
      </c>
      <c r="E66" s="6">
        <f>SUM('Week of Dec 30th:Week of Jan 27th'!E65)</f>
        <v>3298.75</v>
      </c>
      <c r="F66" s="4"/>
      <c r="G66" s="12">
        <f>(D66/'Jan 2013'!D66)-1</f>
        <v>-0.37535879885184364</v>
      </c>
      <c r="H66" s="12">
        <f>(E66/'Jan 2013'!E66)-1</f>
        <v>-0.5685709054289114</v>
      </c>
    </row>
    <row r="67" spans="1:8" ht="12.75">
      <c r="A67" s="1" t="s">
        <v>65</v>
      </c>
      <c r="B67">
        <v>64</v>
      </c>
      <c r="D67" s="6">
        <f>SUM('Week of Dec 30th:Week of Jan 27th'!D66)</f>
        <v>1551742.2199999997</v>
      </c>
      <c r="E67" s="6">
        <f>SUM('Week of Dec 30th:Week of Jan 27th'!E66)</f>
        <v>739872.31</v>
      </c>
      <c r="F67" s="4"/>
      <c r="G67" s="12">
        <f>(D67/'Jan 2013'!D67)-1</f>
        <v>0.1309787705893375</v>
      </c>
      <c r="H67" s="12">
        <f>(E67/'Jan 2013'!E67)-1</f>
        <v>-0.1808100943208638</v>
      </c>
    </row>
    <row r="68" spans="1:8" ht="12.75">
      <c r="A68" s="1" t="s">
        <v>66</v>
      </c>
      <c r="B68">
        <v>65</v>
      </c>
      <c r="D68" s="6">
        <f>SUM('Week of Dec 30th:Week of Jan 27th'!D67)</f>
        <v>59930.50000000001</v>
      </c>
      <c r="E68" s="6">
        <f>SUM('Week of Dec 30th:Week of Jan 27th'!E67)</f>
        <v>45651.9</v>
      </c>
      <c r="F68" s="4"/>
      <c r="G68" s="12">
        <f>(D68/'Jan 2013'!D68)-1</f>
        <v>0.42475578705629813</v>
      </c>
      <c r="H68" s="12">
        <f>(E68/'Jan 2013'!E68)-1</f>
        <v>0.01849046585354408</v>
      </c>
    </row>
    <row r="69" spans="1:8" ht="12.75">
      <c r="A69" s="1" t="s">
        <v>67</v>
      </c>
      <c r="B69">
        <v>66</v>
      </c>
      <c r="D69" s="6">
        <f>SUM('Week of Dec 30th:Week of Jan 27th'!D68)</f>
        <v>1177098.3</v>
      </c>
      <c r="E69" s="6">
        <f>SUM('Week of Dec 30th:Week of Jan 27th'!E68)</f>
        <v>451351.25000000006</v>
      </c>
      <c r="F69" s="4"/>
      <c r="G69" s="12">
        <f>(D69/'Jan 2013'!D69)-1</f>
        <v>0.16351910127286473</v>
      </c>
      <c r="H69" s="12">
        <f>(E69/'Jan 2013'!E69)-1</f>
        <v>0.12229570314981664</v>
      </c>
    </row>
    <row r="70" spans="1:8" ht="12.75">
      <c r="A70" s="1" t="s">
        <v>68</v>
      </c>
      <c r="B70">
        <v>67</v>
      </c>
      <c r="D70" s="6">
        <f>SUM('Week of Dec 30th:Week of Jan 27th'!D69)</f>
        <v>9839.9</v>
      </c>
      <c r="E70" s="6">
        <f>SUM('Week of Dec 30th:Week of Jan 27th'!E69)</f>
        <v>7535.15</v>
      </c>
      <c r="F70" s="4"/>
      <c r="G70" s="12">
        <f>(D70/'Jan 2013'!D70)-1</f>
        <v>-0.5989672486591351</v>
      </c>
      <c r="H70" s="12">
        <f>(E70/'Jan 2013'!E70)-1</f>
        <v>0.02241534881512086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113140691.35999998</v>
      </c>
      <c r="E72" s="6">
        <f>SUM(E4:E70)</f>
        <v>46969377.37999999</v>
      </c>
      <c r="G72" s="12">
        <f>(D72/'Jan 2013'!D72)-1</f>
        <v>0.11742246288218672</v>
      </c>
      <c r="H72" s="12">
        <f>(E72/'Jan 2013'!E72)-1</f>
        <v>-0.08783772515512867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5" width="21.832031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17">
        <v>142469.88</v>
      </c>
      <c r="E3" s="17">
        <v>86831.85</v>
      </c>
    </row>
    <row r="4" spans="1:5" ht="12.75">
      <c r="A4" s="1" t="s">
        <v>3</v>
      </c>
      <c r="B4">
        <v>2</v>
      </c>
      <c r="D4" s="17">
        <v>22419.6</v>
      </c>
      <c r="E4" s="17">
        <v>10138.45</v>
      </c>
    </row>
    <row r="5" spans="1:5" ht="12.75">
      <c r="A5" s="1" t="s">
        <v>4</v>
      </c>
      <c r="B5">
        <v>3</v>
      </c>
      <c r="D5" s="17">
        <v>243469.1</v>
      </c>
      <c r="E5" s="17">
        <v>61485.9</v>
      </c>
    </row>
    <row r="6" spans="1:5" ht="12.75">
      <c r="A6" s="1" t="s">
        <v>5</v>
      </c>
      <c r="B6">
        <v>4</v>
      </c>
      <c r="D6" s="17"/>
      <c r="E6" s="17"/>
    </row>
    <row r="7" spans="1:5" ht="12.75">
      <c r="A7" s="1" t="s">
        <v>6</v>
      </c>
      <c r="B7">
        <v>5</v>
      </c>
      <c r="D7" s="17">
        <v>487463.2</v>
      </c>
      <c r="E7" s="17">
        <v>177121</v>
      </c>
    </row>
    <row r="8" spans="1:5" ht="12.75">
      <c r="A8" s="1" t="s">
        <v>7</v>
      </c>
      <c r="B8">
        <v>6</v>
      </c>
      <c r="D8" s="17">
        <v>3450042.33</v>
      </c>
      <c r="E8" s="17">
        <v>971053.3</v>
      </c>
    </row>
    <row r="9" spans="1:5" ht="12.75">
      <c r="A9" s="1" t="s">
        <v>8</v>
      </c>
      <c r="B9">
        <v>7</v>
      </c>
      <c r="D9" s="17">
        <v>2424.1</v>
      </c>
      <c r="E9" s="17">
        <v>1042.3</v>
      </c>
    </row>
    <row r="10" spans="1:5" ht="12.75">
      <c r="A10" s="1" t="s">
        <v>9</v>
      </c>
      <c r="B10">
        <v>8</v>
      </c>
      <c r="D10" s="17">
        <v>229158.3</v>
      </c>
      <c r="E10" s="17">
        <v>39972.8</v>
      </c>
    </row>
    <row r="11" spans="1:5" ht="12.75">
      <c r="A11" s="1" t="s">
        <v>10</v>
      </c>
      <c r="B11">
        <v>9</v>
      </c>
      <c r="D11" s="17">
        <v>43421</v>
      </c>
      <c r="E11" s="17">
        <v>25139.1</v>
      </c>
    </row>
    <row r="12" spans="1:5" ht="12.75">
      <c r="A12" s="1" t="s">
        <v>11</v>
      </c>
      <c r="B12">
        <v>10</v>
      </c>
      <c r="D12" s="17">
        <v>218605.8</v>
      </c>
      <c r="E12" s="17">
        <v>82091.45</v>
      </c>
    </row>
    <row r="13" spans="1:5" ht="12.75">
      <c r="A13" s="1" t="s">
        <v>12</v>
      </c>
      <c r="B13">
        <v>11</v>
      </c>
      <c r="D13" s="17">
        <v>1062745.6</v>
      </c>
      <c r="E13" s="17">
        <v>391543.25</v>
      </c>
    </row>
    <row r="14" spans="1:5" ht="12.75">
      <c r="A14" s="1" t="s">
        <v>13</v>
      </c>
      <c r="B14">
        <v>12</v>
      </c>
      <c r="D14" s="17">
        <v>28710.5</v>
      </c>
      <c r="E14" s="17">
        <v>15581.3</v>
      </c>
    </row>
    <row r="15" spans="1:5" ht="12.75">
      <c r="A15" s="1" t="s">
        <v>14</v>
      </c>
      <c r="B15">
        <v>13</v>
      </c>
      <c r="D15" s="17">
        <v>3993753</v>
      </c>
      <c r="E15" s="17">
        <v>1954017.1</v>
      </c>
    </row>
    <row r="16" spans="1:5" ht="12.75">
      <c r="A16" s="1" t="s">
        <v>15</v>
      </c>
      <c r="B16">
        <v>14</v>
      </c>
      <c r="D16" s="17">
        <v>26841.5</v>
      </c>
      <c r="E16" s="17">
        <v>6465.55</v>
      </c>
    </row>
    <row r="17" spans="1:5" ht="12.75">
      <c r="A17" s="1" t="s">
        <v>16</v>
      </c>
      <c r="B17">
        <v>15</v>
      </c>
      <c r="D17" s="17">
        <v>10810.8</v>
      </c>
      <c r="E17" s="17">
        <v>3096.1</v>
      </c>
    </row>
    <row r="18" spans="1:5" ht="12.75">
      <c r="A18" s="1" t="s">
        <v>17</v>
      </c>
      <c r="B18">
        <v>16</v>
      </c>
      <c r="D18" s="17">
        <v>623499.1</v>
      </c>
      <c r="E18" s="17">
        <v>349086.5</v>
      </c>
    </row>
    <row r="19" spans="1:5" ht="12.75">
      <c r="A19" s="1" t="s">
        <v>18</v>
      </c>
      <c r="B19">
        <v>17</v>
      </c>
      <c r="D19" s="17">
        <v>173896.8</v>
      </c>
      <c r="E19" s="17">
        <v>96884.2</v>
      </c>
    </row>
    <row r="20" spans="1:5" ht="12.75">
      <c r="A20" s="1" t="s">
        <v>19</v>
      </c>
      <c r="B20">
        <v>18</v>
      </c>
      <c r="D20" s="17">
        <v>112667.1</v>
      </c>
      <c r="E20" s="17">
        <v>36975.4</v>
      </c>
    </row>
    <row r="21" spans="1:5" ht="12.75">
      <c r="A21" s="1" t="s">
        <v>20</v>
      </c>
      <c r="B21">
        <v>19</v>
      </c>
      <c r="D21" s="17">
        <v>33778.5</v>
      </c>
      <c r="E21" s="17">
        <v>10413.2</v>
      </c>
    </row>
    <row r="22" spans="1:5" ht="12.75">
      <c r="A22" s="1" t="s">
        <v>21</v>
      </c>
      <c r="B22">
        <v>20</v>
      </c>
      <c r="D22" s="17">
        <v>3796.1</v>
      </c>
      <c r="E22" s="17">
        <v>3826.9</v>
      </c>
    </row>
    <row r="23" spans="1:5" ht="12.75">
      <c r="A23" s="1" t="s">
        <v>22</v>
      </c>
      <c r="B23">
        <v>21</v>
      </c>
      <c r="D23" s="17">
        <v>6735.75</v>
      </c>
      <c r="E23" s="17">
        <v>21244.75</v>
      </c>
    </row>
    <row r="24" spans="1:5" ht="12.75">
      <c r="A24" s="1" t="s">
        <v>23</v>
      </c>
      <c r="B24">
        <v>22</v>
      </c>
      <c r="D24" s="17">
        <v>5177.9</v>
      </c>
      <c r="E24" s="17">
        <v>1396.5</v>
      </c>
    </row>
    <row r="25" spans="1:5" ht="12.75">
      <c r="A25" s="1" t="s">
        <v>24</v>
      </c>
      <c r="B25">
        <v>23</v>
      </c>
      <c r="D25" s="17">
        <v>10389.400000000001</v>
      </c>
      <c r="E25" s="17">
        <v>7793.1</v>
      </c>
    </row>
    <row r="26" spans="1:5" ht="12.75">
      <c r="A26" s="1" t="s">
        <v>25</v>
      </c>
      <c r="B26">
        <v>24</v>
      </c>
      <c r="D26" s="17">
        <v>1092</v>
      </c>
      <c r="E26" s="17">
        <v>1078</v>
      </c>
    </row>
    <row r="27" spans="1:5" ht="12.75">
      <c r="A27" s="1" t="s">
        <v>26</v>
      </c>
      <c r="B27">
        <v>25</v>
      </c>
      <c r="D27" s="17"/>
      <c r="E27" s="17"/>
    </row>
    <row r="28" spans="1:5" ht="12.75">
      <c r="A28" s="1" t="s">
        <v>27</v>
      </c>
      <c r="B28">
        <v>26</v>
      </c>
      <c r="D28" s="17">
        <v>7426.3</v>
      </c>
      <c r="E28" s="17">
        <v>2627.1</v>
      </c>
    </row>
    <row r="29" spans="1:5" ht="12.75">
      <c r="A29" s="1" t="s">
        <v>28</v>
      </c>
      <c r="B29">
        <v>27</v>
      </c>
      <c r="D29" s="17">
        <v>117875.1</v>
      </c>
      <c r="E29" s="17">
        <v>24252.55</v>
      </c>
    </row>
    <row r="30" spans="1:5" ht="12.75">
      <c r="A30" s="1" t="s">
        <v>29</v>
      </c>
      <c r="B30">
        <v>28</v>
      </c>
      <c r="D30" s="17"/>
      <c r="E30" s="17"/>
    </row>
    <row r="31" spans="1:5" ht="12.75">
      <c r="A31" s="1" t="s">
        <v>30</v>
      </c>
      <c r="B31">
        <v>29</v>
      </c>
      <c r="D31" s="17">
        <v>1290170.7</v>
      </c>
      <c r="E31" s="17">
        <v>714335.3</v>
      </c>
    </row>
    <row r="32" spans="1:5" ht="12.75">
      <c r="A32" s="1" t="s">
        <v>31</v>
      </c>
      <c r="B32">
        <v>30</v>
      </c>
      <c r="D32" s="17">
        <v>952</v>
      </c>
      <c r="E32" s="17">
        <v>827.05</v>
      </c>
    </row>
    <row r="33" spans="1:5" ht="12.75">
      <c r="A33" s="1" t="s">
        <v>32</v>
      </c>
      <c r="B33">
        <v>31</v>
      </c>
      <c r="D33" s="17">
        <v>158356.8</v>
      </c>
      <c r="E33" s="17">
        <v>41820.45</v>
      </c>
    </row>
    <row r="34" spans="1:5" ht="12.75">
      <c r="A34" s="1" t="s">
        <v>33</v>
      </c>
      <c r="B34">
        <v>32</v>
      </c>
      <c r="D34" s="17"/>
      <c r="E34" s="17"/>
    </row>
    <row r="35" spans="1:5" ht="12.75">
      <c r="A35" s="1" t="s">
        <v>34</v>
      </c>
      <c r="B35">
        <v>33</v>
      </c>
      <c r="D35" s="17">
        <v>6667.5</v>
      </c>
      <c r="E35" s="17">
        <v>2796.15</v>
      </c>
    </row>
    <row r="36" spans="1:5" ht="12.75">
      <c r="A36" s="1" t="s">
        <v>35</v>
      </c>
      <c r="B36">
        <v>34</v>
      </c>
      <c r="D36" s="17">
        <v>10634.4</v>
      </c>
      <c r="E36" s="17">
        <v>6624.45</v>
      </c>
    </row>
    <row r="37" spans="1:5" ht="12.75">
      <c r="A37" s="1" t="s">
        <v>36</v>
      </c>
      <c r="B37">
        <v>35</v>
      </c>
      <c r="D37" s="17">
        <v>182482.3</v>
      </c>
      <c r="E37" s="17">
        <v>66062.15</v>
      </c>
    </row>
    <row r="38" spans="1:5" ht="12.75">
      <c r="A38" s="1" t="s">
        <v>37</v>
      </c>
      <c r="B38">
        <v>36</v>
      </c>
      <c r="D38" s="17">
        <v>1139450.9</v>
      </c>
      <c r="E38" s="17">
        <v>304286.5</v>
      </c>
    </row>
    <row r="39" spans="1:5" ht="12.75">
      <c r="A39" s="1" t="s">
        <v>38</v>
      </c>
      <c r="B39">
        <v>37</v>
      </c>
      <c r="D39" s="17">
        <v>302149.4</v>
      </c>
      <c r="E39" s="17">
        <v>379416.45</v>
      </c>
    </row>
    <row r="40" spans="1:5" ht="12.75">
      <c r="A40" s="1" t="s">
        <v>39</v>
      </c>
      <c r="B40">
        <v>38</v>
      </c>
      <c r="D40" s="17">
        <v>14408.1</v>
      </c>
      <c r="E40" s="17">
        <v>2760.1</v>
      </c>
    </row>
    <row r="41" spans="1:5" ht="12.75">
      <c r="A41" s="1" t="s">
        <v>40</v>
      </c>
      <c r="B41">
        <v>39</v>
      </c>
      <c r="D41" s="17">
        <v>254.79999999999998</v>
      </c>
      <c r="E41" s="17">
        <v>1060.85</v>
      </c>
    </row>
    <row r="42" spans="1:5" ht="12.75">
      <c r="A42" s="1" t="s">
        <v>41</v>
      </c>
      <c r="B42">
        <v>40</v>
      </c>
      <c r="D42" s="17"/>
      <c r="E42" s="17"/>
    </row>
    <row r="43" spans="1:5" ht="12.75">
      <c r="A43" s="1" t="s">
        <v>42</v>
      </c>
      <c r="B43">
        <v>41</v>
      </c>
      <c r="D43" s="17">
        <v>407399.3</v>
      </c>
      <c r="E43" s="17">
        <v>119260.75</v>
      </c>
    </row>
    <row r="44" spans="1:5" ht="12.75">
      <c r="A44" s="1" t="s">
        <v>43</v>
      </c>
      <c r="B44">
        <v>42</v>
      </c>
      <c r="D44" s="17">
        <v>436020.9</v>
      </c>
      <c r="E44" s="17">
        <v>139158.25</v>
      </c>
    </row>
    <row r="45" spans="1:5" ht="12.75">
      <c r="A45" s="1" t="s">
        <v>44</v>
      </c>
      <c r="B45">
        <v>43</v>
      </c>
      <c r="D45" s="17">
        <v>437761.8</v>
      </c>
      <c r="E45" s="17">
        <v>155767.15</v>
      </c>
    </row>
    <row r="46" spans="1:5" ht="12.75">
      <c r="A46" s="1" t="s">
        <v>45</v>
      </c>
      <c r="B46">
        <v>44</v>
      </c>
      <c r="D46" s="17">
        <v>413103.61</v>
      </c>
      <c r="E46" s="17">
        <v>102603.9</v>
      </c>
    </row>
    <row r="47" spans="1:5" ht="12.75">
      <c r="A47" s="1" t="s">
        <v>46</v>
      </c>
      <c r="B47">
        <v>45</v>
      </c>
      <c r="D47" s="17">
        <v>68532.8</v>
      </c>
      <c r="E47" s="17">
        <v>28831.95</v>
      </c>
    </row>
    <row r="48" spans="1:5" ht="12.75">
      <c r="A48" s="1" t="s">
        <v>47</v>
      </c>
      <c r="B48">
        <v>46</v>
      </c>
      <c r="D48" s="17">
        <v>144829</v>
      </c>
      <c r="E48" s="17">
        <v>74327.05</v>
      </c>
    </row>
    <row r="49" spans="1:5" ht="12.75">
      <c r="A49" s="1" t="s">
        <v>48</v>
      </c>
      <c r="B49">
        <v>47</v>
      </c>
      <c r="D49" s="17">
        <v>7865.2</v>
      </c>
      <c r="E49" s="17">
        <v>1538.25</v>
      </c>
    </row>
    <row r="50" spans="1:5" ht="12.75">
      <c r="A50" s="1" t="s">
        <v>49</v>
      </c>
      <c r="B50">
        <v>48</v>
      </c>
      <c r="D50" s="17">
        <v>2402062.5</v>
      </c>
      <c r="E50" s="17">
        <v>850030.3</v>
      </c>
    </row>
    <row r="51" spans="1:5" ht="12.75">
      <c r="A51" s="1" t="s">
        <v>50</v>
      </c>
      <c r="B51">
        <v>49</v>
      </c>
      <c r="D51" s="17">
        <v>1036350.7</v>
      </c>
      <c r="E51" s="17">
        <v>320513.2</v>
      </c>
    </row>
    <row r="52" spans="1:5" ht="12.75">
      <c r="A52" s="1" t="s">
        <v>51</v>
      </c>
      <c r="B52">
        <v>50</v>
      </c>
      <c r="D52" s="17">
        <v>2746213.4</v>
      </c>
      <c r="E52" s="17">
        <v>1123614.8</v>
      </c>
    </row>
    <row r="53" spans="1:5" ht="12.75">
      <c r="A53" s="1" t="s">
        <v>52</v>
      </c>
      <c r="B53">
        <v>51</v>
      </c>
      <c r="D53" s="17">
        <v>778068.9</v>
      </c>
      <c r="E53" s="17">
        <v>223851.6</v>
      </c>
    </row>
    <row r="54" spans="1:5" ht="12.75">
      <c r="A54" s="1" t="s">
        <v>53</v>
      </c>
      <c r="B54">
        <v>52</v>
      </c>
      <c r="D54" s="17">
        <v>1522133.2</v>
      </c>
      <c r="E54" s="17">
        <v>422996</v>
      </c>
    </row>
    <row r="55" spans="1:5" ht="12.75">
      <c r="A55" s="1" t="s">
        <v>54</v>
      </c>
      <c r="B55">
        <v>53</v>
      </c>
      <c r="D55" s="17">
        <v>389281.2</v>
      </c>
      <c r="E55" s="17">
        <v>153783</v>
      </c>
    </row>
    <row r="56" spans="1:5" ht="12.75">
      <c r="A56" s="1" t="s">
        <v>55</v>
      </c>
      <c r="B56">
        <v>54</v>
      </c>
      <c r="D56" s="17">
        <v>23341.5</v>
      </c>
      <c r="E56" s="17">
        <v>5423.95</v>
      </c>
    </row>
    <row r="57" spans="1:5" ht="12.75">
      <c r="A57" s="1" t="s">
        <v>56</v>
      </c>
      <c r="B57">
        <v>55</v>
      </c>
      <c r="D57" s="17">
        <v>627113.8999999999</v>
      </c>
      <c r="E57" s="17">
        <v>291052.3</v>
      </c>
    </row>
    <row r="58" spans="1:5" ht="12.75">
      <c r="A58" s="1" t="s">
        <v>57</v>
      </c>
      <c r="B58">
        <v>56</v>
      </c>
      <c r="D58" s="17">
        <v>493360.4</v>
      </c>
      <c r="E58" s="17">
        <v>89341.7</v>
      </c>
    </row>
    <row r="59" spans="1:5" ht="12.75">
      <c r="A59" s="1" t="s">
        <v>58</v>
      </c>
      <c r="B59">
        <v>57</v>
      </c>
      <c r="D59" s="17"/>
      <c r="E59" s="17"/>
    </row>
    <row r="60" spans="1:5" ht="12.75">
      <c r="A60" s="1" t="s">
        <v>59</v>
      </c>
      <c r="B60">
        <v>58</v>
      </c>
      <c r="D60" s="17">
        <v>817221.3</v>
      </c>
      <c r="E60" s="17">
        <v>208792.15</v>
      </c>
    </row>
    <row r="61" spans="1:5" ht="12.75">
      <c r="A61" s="1" t="s">
        <v>60</v>
      </c>
      <c r="B61">
        <v>59</v>
      </c>
      <c r="D61" s="17">
        <v>673837.81</v>
      </c>
      <c r="E61" s="17">
        <v>324407.3</v>
      </c>
    </row>
    <row r="62" spans="1:5" ht="12.75">
      <c r="A62" s="1" t="s">
        <v>61</v>
      </c>
      <c r="B62">
        <v>60</v>
      </c>
      <c r="D62" s="17">
        <v>420654.5</v>
      </c>
      <c r="E62" s="17">
        <v>109192.29999999999</v>
      </c>
    </row>
    <row r="63" spans="1:5" ht="12.75">
      <c r="A63" s="1" t="s">
        <v>62</v>
      </c>
      <c r="B63">
        <v>61</v>
      </c>
      <c r="D63" s="17">
        <v>5099.53</v>
      </c>
      <c r="E63" s="17">
        <v>2126.95</v>
      </c>
    </row>
    <row r="64" spans="1:5" ht="12.75">
      <c r="A64" s="1" t="s">
        <v>63</v>
      </c>
      <c r="B64">
        <v>62</v>
      </c>
      <c r="D64" s="17">
        <v>4273.5</v>
      </c>
      <c r="E64" s="17">
        <v>2440.2</v>
      </c>
    </row>
    <row r="65" spans="1:5" ht="12.75">
      <c r="A65" s="1" t="s">
        <v>64</v>
      </c>
      <c r="B65">
        <v>63</v>
      </c>
      <c r="D65" s="17"/>
      <c r="E65" s="17"/>
    </row>
    <row r="66" spans="1:5" ht="12.75">
      <c r="A66" s="1" t="s">
        <v>65</v>
      </c>
      <c r="B66">
        <v>64</v>
      </c>
      <c r="D66" s="17">
        <v>316196.1</v>
      </c>
      <c r="E66" s="17">
        <v>123208.67</v>
      </c>
    </row>
    <row r="67" spans="1:5" ht="12.75">
      <c r="A67" s="1" t="s">
        <v>66</v>
      </c>
      <c r="B67">
        <v>65</v>
      </c>
      <c r="D67" s="17">
        <v>20657</v>
      </c>
      <c r="E67" s="17">
        <v>10565.45</v>
      </c>
    </row>
    <row r="68" spans="1:5" ht="12.75">
      <c r="A68" s="1" t="s">
        <v>67</v>
      </c>
      <c r="B68">
        <v>66</v>
      </c>
      <c r="D68" s="17">
        <v>197124.9</v>
      </c>
      <c r="E68" s="17">
        <v>114713.9</v>
      </c>
    </row>
    <row r="69" spans="1:5" ht="12.75">
      <c r="A69" s="1" t="s">
        <v>68</v>
      </c>
      <c r="B69">
        <v>67</v>
      </c>
      <c r="D69" s="17">
        <v>8522.5</v>
      </c>
      <c r="E69" s="17">
        <v>5285.7</v>
      </c>
    </row>
    <row r="70" spans="4:5" ht="12.75">
      <c r="D70" s="17"/>
      <c r="E70" s="17"/>
    </row>
    <row r="71" spans="1:5" ht="12.75">
      <c r="A71" t="s">
        <v>69</v>
      </c>
      <c r="D71" s="17">
        <f>SUM(D3:D69)</f>
        <v>28561221.109999996</v>
      </c>
      <c r="E71" s="17">
        <f>SUM(E3:E69)</f>
        <v>10903973.87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101218.6</v>
      </c>
      <c r="E3" s="16">
        <v>52526.6</v>
      </c>
      <c r="F3" s="4"/>
    </row>
    <row r="4" spans="1:6" ht="12.75" customHeight="1">
      <c r="A4" s="1" t="s">
        <v>3</v>
      </c>
      <c r="B4">
        <v>2</v>
      </c>
      <c r="D4" s="16"/>
      <c r="E4" s="16"/>
      <c r="F4" s="4"/>
    </row>
    <row r="5" spans="1:6" ht="12.75" customHeight="1">
      <c r="A5" s="1" t="s">
        <v>4</v>
      </c>
      <c r="B5">
        <v>3</v>
      </c>
      <c r="D5" s="16">
        <v>250468.4</v>
      </c>
      <c r="E5" s="16">
        <v>82944.75</v>
      </c>
      <c r="F5" s="4"/>
    </row>
    <row r="6" spans="1:6" ht="12.75" customHeight="1">
      <c r="A6" s="1" t="s">
        <v>5</v>
      </c>
      <c r="B6">
        <v>4</v>
      </c>
      <c r="D6" s="16">
        <v>5790.4</v>
      </c>
      <c r="E6" s="16">
        <v>6949.6</v>
      </c>
      <c r="F6" s="4"/>
    </row>
    <row r="7" spans="1:6" ht="12.75" customHeight="1">
      <c r="A7" s="1" t="s">
        <v>6</v>
      </c>
      <c r="B7">
        <v>5</v>
      </c>
      <c r="D7" s="16">
        <v>361883.9</v>
      </c>
      <c r="E7" s="16">
        <v>231937.3</v>
      </c>
      <c r="F7" s="4"/>
    </row>
    <row r="8" spans="1:6" ht="12.75" customHeight="1">
      <c r="A8" s="1" t="s">
        <v>7</v>
      </c>
      <c r="B8">
        <v>6</v>
      </c>
      <c r="D8" s="16">
        <v>4092319.15</v>
      </c>
      <c r="E8" s="16">
        <v>1431616.2</v>
      </c>
      <c r="F8" s="4"/>
    </row>
    <row r="9" spans="1:6" ht="12.75" customHeight="1">
      <c r="A9" s="1" t="s">
        <v>8</v>
      </c>
      <c r="B9">
        <v>7</v>
      </c>
      <c r="D9" s="16">
        <v>920.5</v>
      </c>
      <c r="E9" s="16">
        <v>537.95</v>
      </c>
      <c r="F9" s="4"/>
    </row>
    <row r="10" spans="1:6" ht="12.75" customHeight="1">
      <c r="A10" s="1" t="s">
        <v>9</v>
      </c>
      <c r="B10">
        <v>8</v>
      </c>
      <c r="D10" s="16">
        <v>287655.9</v>
      </c>
      <c r="E10" s="16">
        <v>106253.7</v>
      </c>
      <c r="F10" s="4"/>
    </row>
    <row r="11" spans="1:6" ht="12.75" customHeight="1">
      <c r="A11" s="1" t="s">
        <v>10</v>
      </c>
      <c r="B11">
        <v>9</v>
      </c>
      <c r="D11" s="16">
        <v>73284.4</v>
      </c>
      <c r="E11" s="16">
        <v>23313.5</v>
      </c>
      <c r="F11" s="4"/>
    </row>
    <row r="12" spans="1:6" ht="12.75" customHeight="1">
      <c r="A12" s="1" t="s">
        <v>11</v>
      </c>
      <c r="B12">
        <v>10</v>
      </c>
      <c r="D12" s="16">
        <v>170081.1</v>
      </c>
      <c r="E12" s="16">
        <v>26687.85</v>
      </c>
      <c r="F12" s="4"/>
    </row>
    <row r="13" spans="1:6" ht="12.75" customHeight="1">
      <c r="A13" s="1" t="s">
        <v>12</v>
      </c>
      <c r="B13">
        <v>11</v>
      </c>
      <c r="D13" s="16">
        <v>976824.8</v>
      </c>
      <c r="E13" s="16">
        <v>289936.85</v>
      </c>
      <c r="F13" s="4"/>
    </row>
    <row r="14" spans="1:6" ht="12.75" customHeight="1">
      <c r="A14" s="1" t="s">
        <v>13</v>
      </c>
      <c r="B14">
        <v>12</v>
      </c>
      <c r="D14" s="16">
        <v>20904.8</v>
      </c>
      <c r="E14" s="16">
        <v>12999</v>
      </c>
      <c r="F14" s="4"/>
    </row>
    <row r="15" spans="1:6" ht="12.75" customHeight="1">
      <c r="A15" s="1" t="s">
        <v>14</v>
      </c>
      <c r="B15">
        <v>13</v>
      </c>
      <c r="D15" s="16">
        <v>3316810.8</v>
      </c>
      <c r="E15" s="16">
        <v>1702133.3</v>
      </c>
      <c r="F15" s="4"/>
    </row>
    <row r="16" spans="1:6" ht="12.75" customHeight="1">
      <c r="A16" s="1" t="s">
        <v>15</v>
      </c>
      <c r="B16">
        <v>14</v>
      </c>
      <c r="D16" s="16">
        <v>8741.6</v>
      </c>
      <c r="E16" s="16">
        <v>4915.4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2229952.9</v>
      </c>
      <c r="E18" s="16">
        <v>1072615.95</v>
      </c>
      <c r="F18" s="4"/>
    </row>
    <row r="19" spans="1:6" ht="12.75" customHeight="1">
      <c r="A19" s="1" t="s">
        <v>18</v>
      </c>
      <c r="B19">
        <v>17</v>
      </c>
      <c r="D19" s="16">
        <v>384401.5</v>
      </c>
      <c r="E19" s="16">
        <v>276451</v>
      </c>
      <c r="F19" s="4"/>
    </row>
    <row r="20" spans="1:6" ht="12.75" customHeight="1">
      <c r="A20" s="1" t="s">
        <v>19</v>
      </c>
      <c r="B20">
        <v>18</v>
      </c>
      <c r="D20" s="16">
        <v>86338</v>
      </c>
      <c r="E20" s="16">
        <v>26660.55</v>
      </c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7562.1</v>
      </c>
      <c r="E22" s="16">
        <v>3206.35</v>
      </c>
      <c r="F22" s="4"/>
    </row>
    <row r="23" spans="1:6" ht="12.75" customHeight="1">
      <c r="A23" s="1" t="s">
        <v>22</v>
      </c>
      <c r="B23">
        <v>21</v>
      </c>
      <c r="D23" s="16">
        <v>2797.2</v>
      </c>
      <c r="E23" s="16">
        <v>1682.1</v>
      </c>
      <c r="F23" s="4"/>
    </row>
    <row r="24" spans="1:6" ht="12.75" customHeight="1">
      <c r="A24" s="1" t="s">
        <v>23</v>
      </c>
      <c r="B24">
        <v>22</v>
      </c>
      <c r="D24" s="16">
        <v>3075.1</v>
      </c>
      <c r="E24" s="16">
        <v>1805.65</v>
      </c>
      <c r="F24" s="4"/>
    </row>
    <row r="25" spans="1:6" ht="12.75" customHeight="1">
      <c r="A25" s="1" t="s">
        <v>24</v>
      </c>
      <c r="B25">
        <v>23</v>
      </c>
      <c r="D25" s="16">
        <v>2529.1</v>
      </c>
      <c r="E25" s="16">
        <v>823.2</v>
      </c>
      <c r="F25" s="4"/>
    </row>
    <row r="26" spans="1:6" ht="12.75" customHeight="1">
      <c r="A26" s="1" t="s">
        <v>25</v>
      </c>
      <c r="B26">
        <v>24</v>
      </c>
      <c r="D26" s="16">
        <v>10306.8</v>
      </c>
      <c r="E26" s="16">
        <v>1230.95</v>
      </c>
      <c r="F26" s="4"/>
    </row>
    <row r="27" spans="1:6" ht="12.75" customHeight="1">
      <c r="A27" s="1" t="s">
        <v>26</v>
      </c>
      <c r="B27">
        <v>25</v>
      </c>
      <c r="D27" s="16">
        <v>24066</v>
      </c>
      <c r="E27" s="16">
        <v>3637.55</v>
      </c>
      <c r="F27" s="4"/>
    </row>
    <row r="28" spans="1:6" ht="12.75" customHeight="1">
      <c r="A28" s="1" t="s">
        <v>27</v>
      </c>
      <c r="B28">
        <v>26</v>
      </c>
      <c r="D28" s="16">
        <v>14798.7</v>
      </c>
      <c r="E28" s="16">
        <v>3987.2</v>
      </c>
      <c r="F28" s="4"/>
    </row>
    <row r="29" spans="1:6" ht="12.75" customHeight="1">
      <c r="A29" s="1" t="s">
        <v>28</v>
      </c>
      <c r="B29">
        <v>27</v>
      </c>
      <c r="D29" s="16">
        <v>74643.8</v>
      </c>
      <c r="E29" s="16">
        <v>27633.2</v>
      </c>
      <c r="F29" s="4"/>
    </row>
    <row r="30" spans="1:6" ht="12.75" customHeight="1">
      <c r="A30" s="1" t="s">
        <v>29</v>
      </c>
      <c r="B30">
        <v>28</v>
      </c>
      <c r="D30" s="16">
        <v>685048.7</v>
      </c>
      <c r="E30" s="16">
        <v>30606.800000000003</v>
      </c>
      <c r="F30" s="4"/>
    </row>
    <row r="31" spans="1:6" ht="12.75" customHeight="1">
      <c r="A31" s="1" t="s">
        <v>30</v>
      </c>
      <c r="B31">
        <v>29</v>
      </c>
      <c r="D31" s="16">
        <v>1022597.1</v>
      </c>
      <c r="E31" s="16">
        <v>700032.2</v>
      </c>
      <c r="F31" s="4"/>
    </row>
    <row r="32" spans="1:6" ht="12.75" customHeight="1">
      <c r="A32" s="1" t="s">
        <v>31</v>
      </c>
      <c r="B32">
        <v>30</v>
      </c>
      <c r="D32" s="16">
        <v>2876.3</v>
      </c>
      <c r="E32" s="16">
        <v>1311.1</v>
      </c>
      <c r="F32" s="4"/>
    </row>
    <row r="33" spans="1:6" ht="12.75" customHeight="1">
      <c r="A33" s="1" t="s">
        <v>32</v>
      </c>
      <c r="B33">
        <v>31</v>
      </c>
      <c r="D33" s="16">
        <v>196749.01</v>
      </c>
      <c r="E33" s="16">
        <v>55771.94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/>
      <c r="E35" s="16">
        <v>493.85</v>
      </c>
      <c r="F35" s="4"/>
    </row>
    <row r="36" spans="1:6" ht="12.75" customHeight="1">
      <c r="A36" s="1" t="s">
        <v>35</v>
      </c>
      <c r="B36">
        <v>34</v>
      </c>
      <c r="D36" s="16">
        <v>145.6</v>
      </c>
      <c r="E36" s="16">
        <v>949.2</v>
      </c>
      <c r="F36" s="4"/>
    </row>
    <row r="37" spans="1:6" ht="12.75" customHeight="1">
      <c r="A37" s="1" t="s">
        <v>36</v>
      </c>
      <c r="B37">
        <v>35</v>
      </c>
      <c r="D37" s="16">
        <v>309404.9</v>
      </c>
      <c r="E37" s="16">
        <v>104964.3</v>
      </c>
      <c r="F37" s="4"/>
    </row>
    <row r="38" spans="1:6" ht="12.75" customHeight="1">
      <c r="A38" s="1" t="s">
        <v>37</v>
      </c>
      <c r="B38">
        <v>36</v>
      </c>
      <c r="D38" s="16">
        <v>735191.8</v>
      </c>
      <c r="E38" s="16">
        <v>268499</v>
      </c>
      <c r="F38" s="4"/>
    </row>
    <row r="39" spans="1:6" ht="12.75" customHeight="1">
      <c r="A39" s="1" t="s">
        <v>38</v>
      </c>
      <c r="B39">
        <v>37</v>
      </c>
      <c r="D39" s="16">
        <v>202094.9</v>
      </c>
      <c r="E39" s="16">
        <v>163501.8</v>
      </c>
      <c r="F39" s="4"/>
    </row>
    <row r="40" spans="1:6" ht="12.75" customHeight="1">
      <c r="A40" s="1" t="s">
        <v>39</v>
      </c>
      <c r="B40">
        <v>38</v>
      </c>
      <c r="D40" s="16">
        <v>21623</v>
      </c>
      <c r="E40" s="16">
        <v>10967.6</v>
      </c>
      <c r="F40" s="4"/>
    </row>
    <row r="41" spans="1:6" ht="12.75" customHeight="1">
      <c r="A41" s="1" t="s">
        <v>40</v>
      </c>
      <c r="B41">
        <v>39</v>
      </c>
      <c r="D41" s="16"/>
      <c r="E41" s="16"/>
      <c r="F41" s="4"/>
    </row>
    <row r="42" spans="1:6" ht="12.75" customHeight="1">
      <c r="A42" s="1" t="s">
        <v>41</v>
      </c>
      <c r="B42">
        <v>40</v>
      </c>
      <c r="D42" s="16"/>
      <c r="E42" s="16"/>
      <c r="F42" s="4"/>
    </row>
    <row r="43" spans="1:6" ht="12.75" customHeight="1">
      <c r="A43" s="1" t="s">
        <v>42</v>
      </c>
      <c r="B43">
        <v>41</v>
      </c>
      <c r="D43" s="16"/>
      <c r="E43" s="16"/>
      <c r="F43" s="4"/>
    </row>
    <row r="44" spans="1:6" ht="12.75" customHeight="1">
      <c r="A44" s="1" t="s">
        <v>43</v>
      </c>
      <c r="B44">
        <v>42</v>
      </c>
      <c r="D44" s="16">
        <v>449526</v>
      </c>
      <c r="E44" s="16">
        <v>129390.1</v>
      </c>
      <c r="F44" s="4"/>
    </row>
    <row r="45" spans="1:6" ht="12.75" customHeight="1">
      <c r="A45" s="1" t="s">
        <v>44</v>
      </c>
      <c r="B45">
        <v>43</v>
      </c>
      <c r="D45" s="16">
        <v>190089.9</v>
      </c>
      <c r="E45" s="16">
        <v>83388.2</v>
      </c>
      <c r="F45" s="4"/>
    </row>
    <row r="46" spans="1:6" ht="12.75" customHeight="1">
      <c r="A46" s="1" t="s">
        <v>45</v>
      </c>
      <c r="B46">
        <v>44</v>
      </c>
      <c r="D46" s="16">
        <v>179368</v>
      </c>
      <c r="E46" s="16">
        <v>61537.35</v>
      </c>
      <c r="F46" s="4"/>
    </row>
    <row r="47" spans="1:6" ht="12.75" customHeight="1">
      <c r="A47" s="1" t="s">
        <v>46</v>
      </c>
      <c r="B47">
        <v>45</v>
      </c>
      <c r="D47" s="16">
        <v>85476.29999999999</v>
      </c>
      <c r="E47" s="16">
        <v>58381.4</v>
      </c>
      <c r="F47" s="4"/>
    </row>
    <row r="48" spans="1:6" ht="12.75" customHeight="1">
      <c r="A48" s="1" t="s">
        <v>47</v>
      </c>
      <c r="B48">
        <v>46</v>
      </c>
      <c r="D48" s="16"/>
      <c r="E48" s="16"/>
      <c r="F48" s="4"/>
    </row>
    <row r="49" spans="1:6" ht="12.75" customHeight="1">
      <c r="A49" s="1" t="s">
        <v>48</v>
      </c>
      <c r="B49">
        <v>47</v>
      </c>
      <c r="D49" s="16">
        <v>32766.3</v>
      </c>
      <c r="E49" s="16">
        <v>2697.8</v>
      </c>
      <c r="F49" s="4"/>
    </row>
    <row r="50" spans="1:6" ht="12.75" customHeight="1">
      <c r="A50" s="1" t="s">
        <v>49</v>
      </c>
      <c r="B50">
        <v>48</v>
      </c>
      <c r="D50" s="16">
        <v>1980472.2</v>
      </c>
      <c r="E50" s="16">
        <v>717399.5</v>
      </c>
      <c r="F50" s="4"/>
    </row>
    <row r="51" spans="1:6" ht="12.75" customHeight="1">
      <c r="A51" s="1" t="s">
        <v>50</v>
      </c>
      <c r="B51">
        <v>49</v>
      </c>
      <c r="D51" s="16">
        <v>553652.2</v>
      </c>
      <c r="E51" s="16">
        <v>157028.71</v>
      </c>
      <c r="F51" s="4"/>
    </row>
    <row r="52" spans="1:6" ht="12.75" customHeight="1">
      <c r="A52" s="1" t="s">
        <v>51</v>
      </c>
      <c r="B52">
        <v>50</v>
      </c>
      <c r="D52" s="16">
        <v>2766299.9</v>
      </c>
      <c r="E52" s="16">
        <v>1333411.8</v>
      </c>
      <c r="F52" s="4"/>
    </row>
    <row r="53" spans="1:6" ht="12.75" customHeight="1">
      <c r="A53" s="1" t="s">
        <v>52</v>
      </c>
      <c r="B53">
        <v>51</v>
      </c>
      <c r="D53" s="16">
        <v>287564.9</v>
      </c>
      <c r="E53" s="16">
        <v>140099.05</v>
      </c>
      <c r="F53" s="4"/>
    </row>
    <row r="54" spans="1:6" ht="12.75" customHeight="1">
      <c r="A54" s="1" t="s">
        <v>53</v>
      </c>
      <c r="B54">
        <v>52</v>
      </c>
      <c r="D54" s="16">
        <v>506500.31</v>
      </c>
      <c r="E54" s="16">
        <v>242791.5</v>
      </c>
      <c r="F54" s="4"/>
    </row>
    <row r="55" spans="1:6" ht="12.75" customHeight="1">
      <c r="A55" s="1" t="s">
        <v>54</v>
      </c>
      <c r="B55">
        <v>53</v>
      </c>
      <c r="D55" s="16">
        <v>357554.05</v>
      </c>
      <c r="E55" s="16">
        <v>270722.55000000005</v>
      </c>
      <c r="F55" s="4"/>
    </row>
    <row r="56" spans="1:6" ht="12.75" customHeight="1">
      <c r="A56" s="1" t="s">
        <v>55</v>
      </c>
      <c r="B56">
        <v>54</v>
      </c>
      <c r="D56" s="16">
        <v>18610.2</v>
      </c>
      <c r="E56" s="16">
        <v>3739.75</v>
      </c>
      <c r="F56" s="4"/>
    </row>
    <row r="57" spans="1:6" ht="12.75" customHeight="1">
      <c r="A57" s="1" t="s">
        <v>56</v>
      </c>
      <c r="B57">
        <v>55</v>
      </c>
      <c r="D57" s="16">
        <v>385218.4</v>
      </c>
      <c r="E57" s="16">
        <v>147931.35</v>
      </c>
      <c r="F57" s="4"/>
    </row>
    <row r="58" spans="1:6" ht="12.75" customHeight="1">
      <c r="A58" s="1" t="s">
        <v>57</v>
      </c>
      <c r="B58">
        <v>56</v>
      </c>
      <c r="D58" s="16">
        <v>132104.2</v>
      </c>
      <c r="E58" s="16">
        <v>46841.9</v>
      </c>
      <c r="F58" s="4"/>
    </row>
    <row r="59" spans="1:6" ht="12.75" customHeight="1">
      <c r="A59" s="1" t="s">
        <v>58</v>
      </c>
      <c r="B59">
        <v>57</v>
      </c>
      <c r="D59" s="16">
        <v>430148.6</v>
      </c>
      <c r="E59" s="16">
        <v>220136.35</v>
      </c>
      <c r="F59" s="4"/>
    </row>
    <row r="60" spans="1:6" ht="12.75" customHeight="1">
      <c r="A60" s="1" t="s">
        <v>59</v>
      </c>
      <c r="B60">
        <v>58</v>
      </c>
      <c r="D60" s="16">
        <v>530104.4</v>
      </c>
      <c r="E60" s="16">
        <v>262552.85</v>
      </c>
      <c r="F60" s="4"/>
    </row>
    <row r="61" spans="1:6" ht="12.75" customHeight="1">
      <c r="A61" s="1" t="s">
        <v>60</v>
      </c>
      <c r="B61">
        <v>59</v>
      </c>
      <c r="D61" s="16">
        <v>775455.63</v>
      </c>
      <c r="E61" s="16">
        <v>158508.35</v>
      </c>
      <c r="F61" s="4"/>
    </row>
    <row r="62" spans="1:6" ht="12.75" customHeight="1">
      <c r="A62" s="1" t="s">
        <v>61</v>
      </c>
      <c r="B62">
        <v>60</v>
      </c>
      <c r="D62" s="16"/>
      <c r="E62" s="16"/>
      <c r="F62" s="4"/>
    </row>
    <row r="63" spans="1:6" ht="12.75" customHeight="1">
      <c r="A63" s="1" t="s">
        <v>62</v>
      </c>
      <c r="B63">
        <v>61</v>
      </c>
      <c r="D63" s="16">
        <v>11259.6</v>
      </c>
      <c r="E63" s="16">
        <v>4228.38</v>
      </c>
      <c r="F63" s="4"/>
    </row>
    <row r="64" spans="1:6" ht="12.75" customHeight="1">
      <c r="A64" s="1" t="s">
        <v>63</v>
      </c>
      <c r="B64">
        <v>62</v>
      </c>
      <c r="D64" s="16">
        <v>6769.7</v>
      </c>
      <c r="E64" s="16">
        <v>3426.5</v>
      </c>
      <c r="F64" s="4"/>
    </row>
    <row r="65" spans="1:6" ht="12.75" customHeight="1">
      <c r="A65" s="1" t="s">
        <v>64</v>
      </c>
      <c r="B65">
        <v>63</v>
      </c>
      <c r="D65" s="16">
        <v>2987.6</v>
      </c>
      <c r="E65" s="16">
        <v>1502.2</v>
      </c>
      <c r="F65" s="4"/>
    </row>
    <row r="66" spans="1:6" ht="12.75" customHeight="1">
      <c r="A66" s="1" t="s">
        <v>65</v>
      </c>
      <c r="B66">
        <v>64</v>
      </c>
      <c r="D66" s="16">
        <v>380330.92</v>
      </c>
      <c r="E66" s="16">
        <v>189971.08</v>
      </c>
      <c r="F66" s="4"/>
    </row>
    <row r="67" spans="1:6" ht="12.75" customHeight="1">
      <c r="A67" s="1" t="s">
        <v>66</v>
      </c>
      <c r="B67">
        <v>65</v>
      </c>
      <c r="D67" s="16">
        <v>12557.3</v>
      </c>
      <c r="E67" s="16">
        <v>8565.900000000001</v>
      </c>
      <c r="F67" s="4"/>
    </row>
    <row r="68" spans="1:6" ht="12.75" customHeight="1">
      <c r="A68" s="1" t="s">
        <v>67</v>
      </c>
      <c r="B68">
        <v>66</v>
      </c>
      <c r="D68" s="16">
        <v>234046.4</v>
      </c>
      <c r="E68" s="16">
        <v>98004.55</v>
      </c>
      <c r="F68" s="4"/>
    </row>
    <row r="69" spans="1:6" ht="12.75" customHeight="1">
      <c r="A69" s="1" t="s">
        <v>68</v>
      </c>
      <c r="B69">
        <v>67</v>
      </c>
      <c r="D69" s="16">
        <v>1317.4</v>
      </c>
      <c r="E69" s="16">
        <v>2249.45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25993287.269999996</v>
      </c>
      <c r="E71" s="16">
        <f>SUM(E3:E69)</f>
        <v>11074090.059999999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118903.72</v>
      </c>
      <c r="E3" s="16">
        <v>69036.1</v>
      </c>
      <c r="F3" s="4"/>
    </row>
    <row r="4" spans="1:6" ht="12.75">
      <c r="A4" s="1" t="s">
        <v>3</v>
      </c>
      <c r="B4">
        <v>2</v>
      </c>
      <c r="D4" s="16">
        <v>7000</v>
      </c>
      <c r="E4" s="16">
        <v>9171.4</v>
      </c>
      <c r="F4" s="4"/>
    </row>
    <row r="5" spans="1:6" ht="12.75">
      <c r="A5" s="1" t="s">
        <v>4</v>
      </c>
      <c r="B5">
        <v>3</v>
      </c>
      <c r="D5" s="16">
        <v>126013.3</v>
      </c>
      <c r="E5" s="16">
        <v>43615.25</v>
      </c>
      <c r="F5" s="4"/>
    </row>
    <row r="6" spans="1:6" ht="12.75">
      <c r="A6" s="1" t="s">
        <v>5</v>
      </c>
      <c r="B6">
        <v>4</v>
      </c>
      <c r="D6" s="16">
        <v>9549.4</v>
      </c>
      <c r="E6" s="16">
        <v>7205.45</v>
      </c>
      <c r="F6" s="4"/>
    </row>
    <row r="7" spans="1:6" ht="12.75">
      <c r="A7" s="1" t="s">
        <v>6</v>
      </c>
      <c r="B7">
        <v>5</v>
      </c>
      <c r="D7" s="16">
        <v>585638.2</v>
      </c>
      <c r="E7" s="16">
        <v>175457.45</v>
      </c>
      <c r="F7" s="4"/>
    </row>
    <row r="8" spans="1:6" ht="12.75">
      <c r="A8" s="1" t="s">
        <v>7</v>
      </c>
      <c r="B8">
        <v>6</v>
      </c>
      <c r="D8" s="16"/>
      <c r="E8" s="16"/>
      <c r="F8" s="4"/>
    </row>
    <row r="9" spans="1:6" ht="12.75">
      <c r="A9" s="1" t="s">
        <v>8</v>
      </c>
      <c r="B9">
        <v>7</v>
      </c>
      <c r="D9" s="16">
        <v>2930.9</v>
      </c>
      <c r="E9" s="16">
        <v>1203.3</v>
      </c>
      <c r="F9" s="4"/>
    </row>
    <row r="10" spans="1:6" ht="12.75">
      <c r="A10" s="1" t="s">
        <v>9</v>
      </c>
      <c r="B10">
        <v>8</v>
      </c>
      <c r="D10" s="16"/>
      <c r="E10" s="16"/>
      <c r="F10" s="4"/>
    </row>
    <row r="11" spans="1:6" ht="12.75">
      <c r="A11" s="1" t="s">
        <v>10</v>
      </c>
      <c r="B11">
        <v>9</v>
      </c>
      <c r="D11" s="16">
        <v>57979.6</v>
      </c>
      <c r="E11" s="16">
        <v>38007.2</v>
      </c>
      <c r="F11" s="4"/>
    </row>
    <row r="12" spans="1:6" ht="12.75">
      <c r="A12" s="1" t="s">
        <v>11</v>
      </c>
      <c r="B12">
        <v>10</v>
      </c>
      <c r="D12" s="16">
        <v>110874.4</v>
      </c>
      <c r="E12" s="16">
        <v>59159.1</v>
      </c>
      <c r="F12" s="4"/>
    </row>
    <row r="13" spans="1:6" ht="12.75">
      <c r="A13" s="1" t="s">
        <v>12</v>
      </c>
      <c r="B13">
        <v>11</v>
      </c>
      <c r="D13" s="16">
        <v>1835505.7</v>
      </c>
      <c r="E13" s="16">
        <v>1156002.4</v>
      </c>
      <c r="F13" s="4"/>
    </row>
    <row r="14" spans="1:6" ht="12.75">
      <c r="A14" s="1" t="s">
        <v>13</v>
      </c>
      <c r="B14">
        <v>12</v>
      </c>
      <c r="D14" s="16">
        <v>10757.6</v>
      </c>
      <c r="E14" s="16">
        <v>7307.65</v>
      </c>
      <c r="F14" s="4"/>
    </row>
    <row r="15" spans="1:6" ht="12.75">
      <c r="A15" s="1" t="s">
        <v>14</v>
      </c>
      <c r="B15">
        <v>13</v>
      </c>
      <c r="D15" s="16">
        <v>3769772.4</v>
      </c>
      <c r="E15" s="16">
        <v>2095048.55</v>
      </c>
      <c r="F15" s="4"/>
    </row>
    <row r="16" spans="1:6" ht="12.75">
      <c r="A16" s="1" t="s">
        <v>15</v>
      </c>
      <c r="B16">
        <v>14</v>
      </c>
      <c r="D16" s="16">
        <v>4056.5</v>
      </c>
      <c r="E16" s="16">
        <v>3755.85</v>
      </c>
      <c r="F16" s="4"/>
    </row>
    <row r="17" spans="1:6" ht="12.75">
      <c r="A17" s="1" t="s">
        <v>16</v>
      </c>
      <c r="B17">
        <v>15</v>
      </c>
      <c r="D17" s="16"/>
      <c r="E17" s="16"/>
      <c r="F17" s="4"/>
    </row>
    <row r="18" spans="1:6" ht="12.75">
      <c r="A18" s="1" t="s">
        <v>17</v>
      </c>
      <c r="B18">
        <v>16</v>
      </c>
      <c r="D18" s="16">
        <v>1441548.5</v>
      </c>
      <c r="E18" s="16">
        <v>637597.45</v>
      </c>
      <c r="F18" s="4"/>
    </row>
    <row r="19" spans="1:6" ht="12.75">
      <c r="A19" s="1" t="s">
        <v>18</v>
      </c>
      <c r="B19">
        <v>17</v>
      </c>
      <c r="D19" s="16">
        <v>440942.6</v>
      </c>
      <c r="E19" s="16">
        <v>126025.9</v>
      </c>
      <c r="F19" s="4"/>
    </row>
    <row r="20" spans="1:6" ht="12.75">
      <c r="A20" s="1" t="s">
        <v>19</v>
      </c>
      <c r="B20">
        <v>18</v>
      </c>
      <c r="D20" s="16">
        <v>117738.6</v>
      </c>
      <c r="E20" s="16">
        <v>39104.1</v>
      </c>
      <c r="F20" s="4"/>
    </row>
    <row r="21" spans="1:6" ht="12.75">
      <c r="A21" s="1" t="s">
        <v>20</v>
      </c>
      <c r="B21">
        <v>19</v>
      </c>
      <c r="D21" s="16"/>
      <c r="E21" s="16"/>
      <c r="F21" s="4"/>
    </row>
    <row r="22" spans="1:6" ht="12.75">
      <c r="A22" s="1" t="s">
        <v>21</v>
      </c>
      <c r="B22">
        <v>20</v>
      </c>
      <c r="D22" s="16">
        <v>3341.8</v>
      </c>
      <c r="E22" s="16">
        <v>3336.9</v>
      </c>
      <c r="F22" s="4"/>
    </row>
    <row r="23" spans="1:6" ht="12.75">
      <c r="A23" s="1" t="s">
        <v>22</v>
      </c>
      <c r="B23">
        <v>21</v>
      </c>
      <c r="D23" s="16">
        <v>1999.2</v>
      </c>
      <c r="E23" s="16">
        <v>1612.8</v>
      </c>
      <c r="F23" s="4"/>
    </row>
    <row r="24" spans="1:6" ht="12.75">
      <c r="A24" s="1" t="s">
        <v>23</v>
      </c>
      <c r="B24">
        <v>22</v>
      </c>
      <c r="D24" s="16">
        <v>1395.1</v>
      </c>
      <c r="E24" s="16">
        <v>12.25</v>
      </c>
      <c r="F24" s="4"/>
    </row>
    <row r="25" spans="1:6" ht="12.75">
      <c r="A25" s="1" t="s">
        <v>24</v>
      </c>
      <c r="B25">
        <v>23</v>
      </c>
      <c r="D25" s="16">
        <v>7063</v>
      </c>
      <c r="E25" s="16">
        <v>2665.25</v>
      </c>
      <c r="F25" s="4"/>
    </row>
    <row r="26" spans="1:6" ht="12.75">
      <c r="A26" s="1" t="s">
        <v>25</v>
      </c>
      <c r="B26">
        <v>24</v>
      </c>
      <c r="D26" s="16">
        <v>464.1</v>
      </c>
      <c r="E26" s="16">
        <v>29.75</v>
      </c>
      <c r="F26" s="4"/>
    </row>
    <row r="27" spans="1:6" ht="12.75">
      <c r="A27" s="1" t="s">
        <v>26</v>
      </c>
      <c r="B27">
        <v>25</v>
      </c>
      <c r="D27" s="16">
        <v>13036.1</v>
      </c>
      <c r="E27" s="16">
        <v>921.9</v>
      </c>
      <c r="F27" s="4"/>
    </row>
    <row r="28" spans="1:6" ht="12.75">
      <c r="A28" s="1" t="s">
        <v>27</v>
      </c>
      <c r="B28">
        <v>26</v>
      </c>
      <c r="D28" s="16">
        <v>20610.1</v>
      </c>
      <c r="E28" s="16">
        <v>2747.5</v>
      </c>
      <c r="F28" s="4"/>
    </row>
    <row r="29" spans="1:6" ht="12.75">
      <c r="A29" s="1" t="s">
        <v>28</v>
      </c>
      <c r="B29">
        <v>27</v>
      </c>
      <c r="D29" s="16">
        <v>74263</v>
      </c>
      <c r="E29" s="16">
        <v>37429</v>
      </c>
      <c r="F29" s="4"/>
    </row>
    <row r="30" spans="1:6" ht="12.75">
      <c r="A30" s="1" t="s">
        <v>29</v>
      </c>
      <c r="B30">
        <v>28</v>
      </c>
      <c r="D30" s="16"/>
      <c r="E30" s="16"/>
      <c r="F30" s="4"/>
    </row>
    <row r="31" spans="1:6" ht="12.75">
      <c r="A31" s="1" t="s">
        <v>30</v>
      </c>
      <c r="B31">
        <v>29</v>
      </c>
      <c r="D31" s="16">
        <v>1394937.6</v>
      </c>
      <c r="E31" s="16">
        <v>638900.85</v>
      </c>
      <c r="F31" s="4"/>
    </row>
    <row r="32" spans="1:6" ht="12.75">
      <c r="A32" s="1" t="s">
        <v>31</v>
      </c>
      <c r="B32">
        <v>30</v>
      </c>
      <c r="D32" s="16">
        <v>982.8</v>
      </c>
      <c r="E32" s="16">
        <v>1122.1</v>
      </c>
      <c r="F32" s="4"/>
    </row>
    <row r="33" spans="1:6" ht="12.75">
      <c r="A33" s="1" t="s">
        <v>32</v>
      </c>
      <c r="B33">
        <v>31</v>
      </c>
      <c r="D33" s="16">
        <v>84213.5</v>
      </c>
      <c r="E33" s="16">
        <v>33552.4</v>
      </c>
      <c r="F33" s="4"/>
    </row>
    <row r="34" spans="1:6" ht="12.75">
      <c r="A34" s="1" t="s">
        <v>33</v>
      </c>
      <c r="B34">
        <v>32</v>
      </c>
      <c r="D34" s="16">
        <v>28521.5</v>
      </c>
      <c r="E34" s="16">
        <v>14497.35</v>
      </c>
      <c r="F34" s="4"/>
    </row>
    <row r="35" spans="1:6" ht="12.75">
      <c r="A35" s="1" t="s">
        <v>34</v>
      </c>
      <c r="B35">
        <v>33</v>
      </c>
      <c r="D35" s="16">
        <v>4447.8</v>
      </c>
      <c r="E35" s="16">
        <v>206.15</v>
      </c>
      <c r="F35" s="4"/>
    </row>
    <row r="36" spans="1:6" ht="12.75">
      <c r="A36" s="1" t="s">
        <v>35</v>
      </c>
      <c r="B36">
        <v>34</v>
      </c>
      <c r="D36" s="16">
        <v>899.5</v>
      </c>
      <c r="E36" s="16">
        <v>268.45</v>
      </c>
      <c r="F36" s="4"/>
    </row>
    <row r="37" spans="1:6" ht="12.75">
      <c r="A37" s="1" t="s">
        <v>36</v>
      </c>
      <c r="B37">
        <v>35</v>
      </c>
      <c r="D37" s="16">
        <v>188356</v>
      </c>
      <c r="E37" s="16">
        <v>66532.9</v>
      </c>
      <c r="F37" s="4"/>
    </row>
    <row r="38" spans="1:6" ht="12.75">
      <c r="A38" s="1" t="s">
        <v>37</v>
      </c>
      <c r="B38">
        <v>36</v>
      </c>
      <c r="D38" s="16">
        <v>1730879.5</v>
      </c>
      <c r="E38" s="16">
        <v>510910.75</v>
      </c>
      <c r="F38" s="4"/>
    </row>
    <row r="39" spans="1:6" ht="12.75">
      <c r="A39" s="1" t="s">
        <v>38</v>
      </c>
      <c r="B39">
        <v>37</v>
      </c>
      <c r="D39" s="16">
        <v>325220</v>
      </c>
      <c r="E39" s="16">
        <v>103443.2</v>
      </c>
      <c r="F39" s="4"/>
    </row>
    <row r="40" spans="1:6" ht="12.75">
      <c r="A40" s="1" t="s">
        <v>39</v>
      </c>
      <c r="B40">
        <v>38</v>
      </c>
      <c r="D40" s="16">
        <v>6967.1</v>
      </c>
      <c r="E40" s="16">
        <v>9073.4</v>
      </c>
      <c r="F40" s="4"/>
    </row>
    <row r="41" spans="1:6" ht="12.75">
      <c r="A41" s="1" t="s">
        <v>40</v>
      </c>
      <c r="B41">
        <v>39</v>
      </c>
      <c r="D41" s="16">
        <v>635.6</v>
      </c>
      <c r="E41" s="16">
        <v>848.75</v>
      </c>
      <c r="F41" s="4"/>
    </row>
    <row r="42" spans="1:6" ht="12.75">
      <c r="A42" s="1" t="s">
        <v>41</v>
      </c>
      <c r="B42">
        <v>40</v>
      </c>
      <c r="D42" s="16">
        <v>30975.700000000004</v>
      </c>
      <c r="E42" s="16">
        <v>4936.05</v>
      </c>
      <c r="F42" s="4"/>
    </row>
    <row r="43" spans="1:6" ht="12.75">
      <c r="A43" s="1" t="s">
        <v>42</v>
      </c>
      <c r="B43">
        <v>41</v>
      </c>
      <c r="D43" s="16">
        <v>1014181</v>
      </c>
      <c r="E43" s="16">
        <v>333034.8</v>
      </c>
      <c r="F43" s="4"/>
    </row>
    <row r="44" spans="1:6" ht="12.75">
      <c r="A44" s="1" t="s">
        <v>43</v>
      </c>
      <c r="B44">
        <v>42</v>
      </c>
      <c r="D44" s="16">
        <v>128431.05</v>
      </c>
      <c r="E44" s="16">
        <v>141060.15</v>
      </c>
      <c r="F44" s="4"/>
    </row>
    <row r="45" spans="1:6" ht="12.75">
      <c r="A45" s="1" t="s">
        <v>44</v>
      </c>
      <c r="B45">
        <v>43</v>
      </c>
      <c r="D45" s="16">
        <v>157030.3</v>
      </c>
      <c r="E45" s="16">
        <v>43121.75</v>
      </c>
      <c r="F45" s="4"/>
    </row>
    <row r="46" spans="1:6" ht="12.75">
      <c r="A46" s="1" t="s">
        <v>45</v>
      </c>
      <c r="B46">
        <v>44</v>
      </c>
      <c r="D46" s="16">
        <v>235586.4</v>
      </c>
      <c r="E46" s="16">
        <v>82597.55</v>
      </c>
      <c r="F46" s="4"/>
    </row>
    <row r="47" spans="1:6" ht="12.75">
      <c r="A47" s="1" t="s">
        <v>46</v>
      </c>
      <c r="B47">
        <v>45</v>
      </c>
      <c r="D47" s="16">
        <v>56662.9</v>
      </c>
      <c r="E47" s="16">
        <v>31157.35</v>
      </c>
      <c r="F47" s="4"/>
    </row>
    <row r="48" spans="1:6" ht="12.75">
      <c r="A48" s="1" t="s">
        <v>47</v>
      </c>
      <c r="B48">
        <v>46</v>
      </c>
      <c r="D48" s="16">
        <v>240247.93</v>
      </c>
      <c r="E48" s="16">
        <v>117107.20000000001</v>
      </c>
      <c r="F48" s="4"/>
    </row>
    <row r="49" spans="1:6" ht="12.75">
      <c r="A49" s="1" t="s">
        <v>48</v>
      </c>
      <c r="B49">
        <v>47</v>
      </c>
      <c r="D49" s="16">
        <v>19096.7</v>
      </c>
      <c r="E49" s="16">
        <v>9674.7</v>
      </c>
      <c r="F49" s="4"/>
    </row>
    <row r="50" spans="1:6" ht="12.75">
      <c r="A50" s="1" t="s">
        <v>49</v>
      </c>
      <c r="B50">
        <v>48</v>
      </c>
      <c r="D50" s="16">
        <v>1921288.6</v>
      </c>
      <c r="E50" s="16">
        <v>939076.95</v>
      </c>
      <c r="F50" s="4"/>
    </row>
    <row r="51" spans="1:6" ht="12.75">
      <c r="A51" s="1" t="s">
        <v>50</v>
      </c>
      <c r="B51">
        <v>49</v>
      </c>
      <c r="D51" s="16"/>
      <c r="E51" s="16"/>
      <c r="F51" s="4"/>
    </row>
    <row r="52" spans="1:6" ht="12.75">
      <c r="A52" s="1" t="s">
        <v>51</v>
      </c>
      <c r="B52">
        <v>50</v>
      </c>
      <c r="D52" s="16">
        <v>2008551.3</v>
      </c>
      <c r="E52" s="16">
        <v>599248.65</v>
      </c>
      <c r="F52" s="4"/>
    </row>
    <row r="53" spans="1:6" ht="12.75">
      <c r="A53" s="1" t="s">
        <v>52</v>
      </c>
      <c r="B53">
        <v>51</v>
      </c>
      <c r="D53" s="16">
        <v>252885.5</v>
      </c>
      <c r="E53" s="16">
        <v>105703.46</v>
      </c>
      <c r="F53" s="4"/>
    </row>
    <row r="54" spans="1:6" ht="12.75">
      <c r="A54" s="1" t="s">
        <v>53</v>
      </c>
      <c r="B54">
        <v>52</v>
      </c>
      <c r="D54" s="16">
        <v>629011.6</v>
      </c>
      <c r="E54" s="16">
        <v>386638</v>
      </c>
      <c r="F54" s="4"/>
    </row>
    <row r="55" spans="1:6" ht="12.75">
      <c r="A55" s="1" t="s">
        <v>54</v>
      </c>
      <c r="B55">
        <v>53</v>
      </c>
      <c r="D55" s="16">
        <v>293352.5</v>
      </c>
      <c r="E55" s="16">
        <v>175717.17</v>
      </c>
      <c r="F55" s="4"/>
    </row>
    <row r="56" spans="1:6" ht="12.75">
      <c r="A56" s="1" t="s">
        <v>55</v>
      </c>
      <c r="B56">
        <v>54</v>
      </c>
      <c r="D56" s="16">
        <v>22565.199999999997</v>
      </c>
      <c r="E56" s="16">
        <v>7353.85</v>
      </c>
      <c r="F56" s="4"/>
    </row>
    <row r="57" spans="1:6" ht="12.75">
      <c r="A57" s="1" t="s">
        <v>56</v>
      </c>
      <c r="B57">
        <v>55</v>
      </c>
      <c r="D57" s="16">
        <v>320458.6</v>
      </c>
      <c r="E57" s="16">
        <v>152378.45</v>
      </c>
      <c r="F57" s="4"/>
    </row>
    <row r="58" spans="1:6" ht="12.75">
      <c r="A58" s="1" t="s">
        <v>57</v>
      </c>
      <c r="B58">
        <v>56</v>
      </c>
      <c r="D58" s="16">
        <v>307365.5</v>
      </c>
      <c r="E58" s="16">
        <v>82538.75</v>
      </c>
      <c r="F58" s="4"/>
    </row>
    <row r="59" spans="1:6" ht="12.75">
      <c r="A59" s="1" t="s">
        <v>58</v>
      </c>
      <c r="B59">
        <v>57</v>
      </c>
      <c r="D59" s="16">
        <v>154264.6</v>
      </c>
      <c r="E59" s="16">
        <v>56950.95</v>
      </c>
      <c r="F59" s="4"/>
    </row>
    <row r="60" spans="1:6" ht="12.75">
      <c r="A60" s="1" t="s">
        <v>59</v>
      </c>
      <c r="B60">
        <v>58</v>
      </c>
      <c r="D60" s="16">
        <v>716587.2</v>
      </c>
      <c r="E60" s="16">
        <v>236373.9</v>
      </c>
      <c r="F60" s="4"/>
    </row>
    <row r="61" spans="1:6" ht="12.75">
      <c r="A61" s="1" t="s">
        <v>60</v>
      </c>
      <c r="B61">
        <v>59</v>
      </c>
      <c r="D61" s="16">
        <v>356615.7</v>
      </c>
      <c r="E61" s="16">
        <v>170406.58</v>
      </c>
      <c r="F61" s="4"/>
    </row>
    <row r="62" spans="1:6" ht="12.75">
      <c r="A62" s="1" t="s">
        <v>61</v>
      </c>
      <c r="B62">
        <v>60</v>
      </c>
      <c r="D62" s="16">
        <v>521928.4</v>
      </c>
      <c r="E62" s="16">
        <v>154248.85</v>
      </c>
      <c r="F62" s="4"/>
    </row>
    <row r="63" spans="1:6" ht="12.75">
      <c r="A63" s="1" t="s">
        <v>62</v>
      </c>
      <c r="B63">
        <v>61</v>
      </c>
      <c r="D63" s="16">
        <v>12183.56</v>
      </c>
      <c r="E63" s="16">
        <v>4499.26</v>
      </c>
      <c r="F63" s="4"/>
    </row>
    <row r="64" spans="1:6" ht="12.75">
      <c r="A64" s="1" t="s">
        <v>63</v>
      </c>
      <c r="B64">
        <v>62</v>
      </c>
      <c r="D64" s="16">
        <v>1755.6</v>
      </c>
      <c r="E64" s="16">
        <v>1228.85</v>
      </c>
      <c r="F64" s="4"/>
    </row>
    <row r="65" spans="1:6" ht="12.75">
      <c r="A65" s="1" t="s">
        <v>64</v>
      </c>
      <c r="B65">
        <v>63</v>
      </c>
      <c r="D65" s="16">
        <v>1272.6</v>
      </c>
      <c r="E65" s="16">
        <v>881.3</v>
      </c>
      <c r="F65" s="4"/>
    </row>
    <row r="66" spans="1:6" ht="12.75">
      <c r="A66" s="1" t="s">
        <v>65</v>
      </c>
      <c r="B66">
        <v>64</v>
      </c>
      <c r="D66" s="16">
        <v>358123.15</v>
      </c>
      <c r="E66" s="16">
        <v>129170.65</v>
      </c>
      <c r="F66" s="4"/>
    </row>
    <row r="67" spans="1:6" ht="12.75">
      <c r="A67" s="1" t="s">
        <v>66</v>
      </c>
      <c r="B67">
        <v>65</v>
      </c>
      <c r="D67" s="16">
        <v>12004.3</v>
      </c>
      <c r="E67" s="16">
        <v>7197.75</v>
      </c>
      <c r="F67" s="4"/>
    </row>
    <row r="68" spans="1:6" ht="12.75">
      <c r="A68" s="1" t="s">
        <v>67</v>
      </c>
      <c r="B68">
        <v>66</v>
      </c>
      <c r="D68" s="16">
        <v>204059.8</v>
      </c>
      <c r="E68" s="16">
        <v>94547.6</v>
      </c>
      <c r="F68" s="4"/>
    </row>
    <row r="69" spans="1:6" ht="12.75">
      <c r="A69" s="1" t="s">
        <v>68</v>
      </c>
      <c r="B69">
        <v>67</v>
      </c>
      <c r="D69" s="16"/>
      <c r="E69" s="16"/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22503930.41</v>
      </c>
      <c r="E71" s="16">
        <f>SUM(E3:E69)</f>
        <v>9962659.319999998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66865.01</v>
      </c>
      <c r="E3" s="16">
        <v>40681.9</v>
      </c>
      <c r="F3" s="4"/>
    </row>
    <row r="4" spans="1:6" ht="12.75" customHeight="1">
      <c r="A4" s="1" t="s">
        <v>3</v>
      </c>
      <c r="B4">
        <v>2</v>
      </c>
      <c r="D4" s="16">
        <v>1108.8</v>
      </c>
      <c r="E4" s="16">
        <v>2546.95</v>
      </c>
      <c r="F4" s="4"/>
    </row>
    <row r="5" spans="1:6" ht="12.75" customHeight="1">
      <c r="A5" s="1" t="s">
        <v>4</v>
      </c>
      <c r="B5">
        <v>3</v>
      </c>
      <c r="D5" s="16">
        <v>162752.8</v>
      </c>
      <c r="E5" s="16">
        <v>44798.95</v>
      </c>
      <c r="F5" s="4"/>
    </row>
    <row r="6" spans="1:6" ht="12.75" customHeight="1">
      <c r="A6" s="1" t="s">
        <v>5</v>
      </c>
      <c r="B6">
        <v>4</v>
      </c>
      <c r="D6" s="16">
        <v>7570.5</v>
      </c>
      <c r="E6" s="16">
        <v>2979.9</v>
      </c>
      <c r="F6" s="4"/>
    </row>
    <row r="7" spans="1:6" ht="12.75" customHeight="1">
      <c r="A7" s="1" t="s">
        <v>6</v>
      </c>
      <c r="B7">
        <v>5</v>
      </c>
      <c r="D7" s="16">
        <v>311127.6</v>
      </c>
      <c r="E7" s="16">
        <v>176843.1</v>
      </c>
      <c r="F7" s="4"/>
    </row>
    <row r="8" spans="1:6" ht="12.75" customHeight="1">
      <c r="A8" s="1" t="s">
        <v>7</v>
      </c>
      <c r="B8">
        <v>6</v>
      </c>
      <c r="D8" s="16">
        <v>2678023.93</v>
      </c>
      <c r="E8" s="16">
        <v>1263559.85</v>
      </c>
      <c r="F8" s="4"/>
    </row>
    <row r="9" spans="1:6" ht="12.75" customHeight="1">
      <c r="A9" s="1" t="s">
        <v>8</v>
      </c>
      <c r="B9">
        <v>7</v>
      </c>
      <c r="D9" s="16">
        <v>1501.5</v>
      </c>
      <c r="E9" s="16">
        <v>381.5</v>
      </c>
      <c r="F9" s="4"/>
    </row>
    <row r="10" spans="1:6" ht="12.75" customHeight="1">
      <c r="A10" s="1" t="s">
        <v>9</v>
      </c>
      <c r="B10">
        <v>8</v>
      </c>
      <c r="D10" s="16">
        <v>135933.7</v>
      </c>
      <c r="E10" s="16">
        <v>47994.45</v>
      </c>
      <c r="F10" s="4"/>
    </row>
    <row r="11" spans="1:6" ht="12.75" customHeight="1">
      <c r="A11" s="1" t="s">
        <v>10</v>
      </c>
      <c r="B11">
        <v>9</v>
      </c>
      <c r="D11" s="16">
        <v>55094.2</v>
      </c>
      <c r="E11" s="16">
        <v>20607.65</v>
      </c>
      <c r="F11" s="4"/>
    </row>
    <row r="12" spans="1:6" ht="12.75" customHeight="1">
      <c r="A12" s="1" t="s">
        <v>11</v>
      </c>
      <c r="B12">
        <v>10</v>
      </c>
      <c r="D12" s="16">
        <v>65877.7</v>
      </c>
      <c r="E12" s="16">
        <v>30889.95</v>
      </c>
      <c r="F12" s="4"/>
    </row>
    <row r="13" spans="1:6" ht="12.75" customHeight="1">
      <c r="A13" s="1" t="s">
        <v>12</v>
      </c>
      <c r="B13">
        <v>11</v>
      </c>
      <c r="D13" s="16">
        <v>881421.1</v>
      </c>
      <c r="E13" s="16">
        <v>328711.25</v>
      </c>
      <c r="F13" s="4"/>
    </row>
    <row r="14" spans="1:6" ht="12.75" customHeight="1">
      <c r="A14" s="1" t="s">
        <v>13</v>
      </c>
      <c r="B14">
        <v>12</v>
      </c>
      <c r="D14" s="16">
        <v>16317</v>
      </c>
      <c r="E14" s="16">
        <v>7094.15</v>
      </c>
      <c r="F14" s="4"/>
    </row>
    <row r="15" spans="1:6" ht="12.75" customHeight="1">
      <c r="A15" s="1" t="s">
        <v>14</v>
      </c>
      <c r="B15">
        <v>13</v>
      </c>
      <c r="D15" s="16">
        <v>2690120.4</v>
      </c>
      <c r="E15" s="16">
        <v>1396468.5</v>
      </c>
      <c r="F15" s="4"/>
    </row>
    <row r="16" spans="1:6" ht="12.75" customHeight="1">
      <c r="A16" s="1" t="s">
        <v>15</v>
      </c>
      <c r="B16">
        <v>14</v>
      </c>
      <c r="D16" s="16">
        <v>5278</v>
      </c>
      <c r="E16" s="16">
        <v>1822.1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/>
      <c r="E18" s="16"/>
      <c r="F18" s="4"/>
    </row>
    <row r="19" spans="1:6" ht="12.75" customHeight="1">
      <c r="A19" s="1" t="s">
        <v>18</v>
      </c>
      <c r="B19">
        <v>17</v>
      </c>
      <c r="D19" s="16"/>
      <c r="E19" s="16"/>
      <c r="F19" s="4"/>
    </row>
    <row r="20" spans="1:6" ht="12.75" customHeight="1">
      <c r="A20" s="1" t="s">
        <v>19</v>
      </c>
      <c r="B20">
        <v>18</v>
      </c>
      <c r="D20" s="16">
        <v>71015.7</v>
      </c>
      <c r="E20" s="16">
        <v>36662.85</v>
      </c>
      <c r="F20" s="4"/>
    </row>
    <row r="21" spans="1:6" ht="12.75" customHeight="1">
      <c r="A21" s="1" t="s">
        <v>20</v>
      </c>
      <c r="B21">
        <v>19</v>
      </c>
      <c r="D21" s="16">
        <v>26357.8</v>
      </c>
      <c r="E21" s="16">
        <v>5616.45</v>
      </c>
      <c r="F21" s="4"/>
    </row>
    <row r="22" spans="1:6" ht="12.75" customHeight="1">
      <c r="A22" s="1" t="s">
        <v>21</v>
      </c>
      <c r="B22">
        <v>20</v>
      </c>
      <c r="D22" s="16">
        <v>3422.3</v>
      </c>
      <c r="E22" s="16">
        <v>3007.55</v>
      </c>
      <c r="F22" s="4"/>
    </row>
    <row r="23" spans="1:6" ht="12.75" customHeight="1">
      <c r="A23" s="1" t="s">
        <v>22</v>
      </c>
      <c r="B23">
        <v>21</v>
      </c>
      <c r="D23" s="16">
        <v>11033.4</v>
      </c>
      <c r="E23" s="16"/>
      <c r="F23" s="4"/>
    </row>
    <row r="24" spans="1:6" ht="12.75" customHeight="1">
      <c r="A24" s="1" t="s">
        <v>23</v>
      </c>
      <c r="B24">
        <v>22</v>
      </c>
      <c r="D24" s="16">
        <v>307.3</v>
      </c>
      <c r="E24" s="16">
        <v>1050.7</v>
      </c>
      <c r="F24" s="4"/>
    </row>
    <row r="25" spans="1:6" ht="12.75" customHeight="1">
      <c r="A25" s="1" t="s">
        <v>24</v>
      </c>
      <c r="B25">
        <v>23</v>
      </c>
      <c r="D25" s="16">
        <v>5742.8</v>
      </c>
      <c r="E25" s="16">
        <v>4237.1</v>
      </c>
      <c r="F25" s="4"/>
    </row>
    <row r="26" spans="1:6" ht="12.75" customHeight="1">
      <c r="A26" s="1" t="s">
        <v>25</v>
      </c>
      <c r="B26">
        <v>24</v>
      </c>
      <c r="D26" s="16">
        <v>947.8</v>
      </c>
      <c r="E26" s="16">
        <v>774.2</v>
      </c>
      <c r="F26" s="4"/>
    </row>
    <row r="27" spans="1:6" ht="12.75" customHeight="1">
      <c r="A27" s="1" t="s">
        <v>26</v>
      </c>
      <c r="B27">
        <v>25</v>
      </c>
      <c r="D27" s="16"/>
      <c r="E27" s="16"/>
      <c r="F27" s="4"/>
    </row>
    <row r="28" spans="1:6" ht="12.75" customHeight="1">
      <c r="A28" s="1" t="s">
        <v>27</v>
      </c>
      <c r="B28">
        <v>26</v>
      </c>
      <c r="D28" s="16">
        <v>8547</v>
      </c>
      <c r="E28" s="16">
        <v>34785.45</v>
      </c>
      <c r="F28" s="4"/>
    </row>
    <row r="29" spans="1:6" ht="12.75" customHeight="1">
      <c r="A29" s="1" t="s">
        <v>28</v>
      </c>
      <c r="B29">
        <v>27</v>
      </c>
      <c r="D29" s="16">
        <v>72520</v>
      </c>
      <c r="E29" s="16">
        <v>22308.3</v>
      </c>
      <c r="F29" s="4"/>
    </row>
    <row r="30" spans="1:6" ht="12.75" customHeight="1">
      <c r="A30" s="1" t="s">
        <v>29</v>
      </c>
      <c r="B30">
        <v>28</v>
      </c>
      <c r="D30" s="16">
        <v>55668.899999999994</v>
      </c>
      <c r="E30" s="16">
        <v>24011.75</v>
      </c>
      <c r="F30" s="4"/>
    </row>
    <row r="31" spans="1:6" ht="12.75" customHeight="1">
      <c r="A31" s="1" t="s">
        <v>30</v>
      </c>
      <c r="B31">
        <v>29</v>
      </c>
      <c r="D31" s="16">
        <v>1019146.1</v>
      </c>
      <c r="E31" s="16">
        <v>479423</v>
      </c>
      <c r="F31" s="4"/>
    </row>
    <row r="32" spans="1:6" ht="12.75" customHeight="1">
      <c r="A32" s="1" t="s">
        <v>31</v>
      </c>
      <c r="B32">
        <v>30</v>
      </c>
      <c r="D32" s="16">
        <v>4358.2</v>
      </c>
      <c r="E32" s="16">
        <v>1789.55</v>
      </c>
      <c r="F32" s="4"/>
    </row>
    <row r="33" spans="1:6" ht="12.75" customHeight="1">
      <c r="A33" s="1" t="s">
        <v>32</v>
      </c>
      <c r="B33">
        <v>31</v>
      </c>
      <c r="D33" s="16"/>
      <c r="E33" s="16"/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7389.2</v>
      </c>
      <c r="E35" s="16">
        <v>3263.05</v>
      </c>
      <c r="F35" s="4"/>
    </row>
    <row r="36" spans="1:6" ht="12.75" customHeight="1">
      <c r="A36" s="1" t="s">
        <v>35</v>
      </c>
      <c r="B36">
        <v>34</v>
      </c>
      <c r="D36" s="16">
        <v>863.1</v>
      </c>
      <c r="E36" s="16">
        <v>1633.8</v>
      </c>
      <c r="F36" s="4"/>
    </row>
    <row r="37" spans="1:6" ht="12.75" customHeight="1">
      <c r="A37" s="1" t="s">
        <v>36</v>
      </c>
      <c r="B37">
        <v>35</v>
      </c>
      <c r="D37" s="16">
        <v>594741.7</v>
      </c>
      <c r="E37" s="16">
        <v>266536.2</v>
      </c>
      <c r="F37" s="4"/>
    </row>
    <row r="38" spans="1:6" ht="12.75" customHeight="1">
      <c r="A38" s="1" t="s">
        <v>37</v>
      </c>
      <c r="B38">
        <v>36</v>
      </c>
      <c r="D38" s="16"/>
      <c r="E38" s="16"/>
      <c r="F38" s="4"/>
    </row>
    <row r="39" spans="1:6" ht="12.75" customHeight="1">
      <c r="A39" s="1" t="s">
        <v>38</v>
      </c>
      <c r="B39">
        <v>37</v>
      </c>
      <c r="D39" s="16">
        <v>46223.1</v>
      </c>
      <c r="E39" s="16">
        <v>32466.7</v>
      </c>
      <c r="F39" s="4"/>
    </row>
    <row r="40" spans="1:6" ht="12.75" customHeight="1">
      <c r="A40" s="1" t="s">
        <v>39</v>
      </c>
      <c r="B40">
        <v>38</v>
      </c>
      <c r="D40" s="16">
        <v>10439.8</v>
      </c>
      <c r="E40" s="16">
        <v>4624.2</v>
      </c>
      <c r="F40" s="4"/>
    </row>
    <row r="41" spans="1:6" ht="12.75" customHeight="1">
      <c r="A41" s="1" t="s">
        <v>40</v>
      </c>
      <c r="B41">
        <v>39</v>
      </c>
      <c r="D41" s="16"/>
      <c r="E41" s="16"/>
      <c r="F41" s="4"/>
    </row>
    <row r="42" spans="1:6" ht="12.75" customHeight="1">
      <c r="A42" s="1" t="s">
        <v>41</v>
      </c>
      <c r="B42">
        <v>40</v>
      </c>
      <c r="D42" s="16"/>
      <c r="E42" s="16"/>
      <c r="F42" s="4"/>
    </row>
    <row r="43" spans="1:6" ht="12.75" customHeight="1">
      <c r="A43" s="1" t="s">
        <v>42</v>
      </c>
      <c r="B43">
        <v>41</v>
      </c>
      <c r="D43" s="16">
        <v>379447.6</v>
      </c>
      <c r="E43" s="16">
        <v>109430.3</v>
      </c>
      <c r="F43" s="4"/>
    </row>
    <row r="44" spans="1:6" ht="12.75" customHeight="1">
      <c r="A44" s="1" t="s">
        <v>43</v>
      </c>
      <c r="B44">
        <v>42</v>
      </c>
      <c r="D44" s="16"/>
      <c r="E44" s="16"/>
      <c r="F44" s="4"/>
    </row>
    <row r="45" spans="1:6" ht="12.75" customHeight="1">
      <c r="A45" s="1" t="s">
        <v>44</v>
      </c>
      <c r="B45">
        <v>43</v>
      </c>
      <c r="D45" s="16">
        <v>229131</v>
      </c>
      <c r="E45" s="16">
        <v>72269.75</v>
      </c>
      <c r="F45" s="4"/>
    </row>
    <row r="46" spans="1:6" ht="12.75" customHeight="1">
      <c r="A46" s="1" t="s">
        <v>45</v>
      </c>
      <c r="B46">
        <v>44</v>
      </c>
      <c r="D46" s="16">
        <v>319820.2</v>
      </c>
      <c r="E46" s="16">
        <v>93400.64</v>
      </c>
      <c r="F46" s="4"/>
    </row>
    <row r="47" spans="1:6" ht="12.75" customHeight="1">
      <c r="A47" s="1" t="s">
        <v>46</v>
      </c>
      <c r="B47">
        <v>45</v>
      </c>
      <c r="D47" s="16">
        <v>34513.5</v>
      </c>
      <c r="E47" s="16">
        <v>16928.1</v>
      </c>
      <c r="F47" s="4"/>
    </row>
    <row r="48" spans="1:6" ht="12.75" customHeight="1">
      <c r="A48" s="1" t="s">
        <v>47</v>
      </c>
      <c r="B48">
        <v>46</v>
      </c>
      <c r="D48" s="16"/>
      <c r="E48" s="16"/>
      <c r="F48" s="4"/>
    </row>
    <row r="49" spans="1:6" ht="12.75" customHeight="1">
      <c r="A49" s="1" t="s">
        <v>48</v>
      </c>
      <c r="B49">
        <v>47</v>
      </c>
      <c r="D49" s="16">
        <v>11272.1</v>
      </c>
      <c r="E49" s="16">
        <v>3836.35</v>
      </c>
      <c r="F49" s="4"/>
    </row>
    <row r="50" spans="1:6" ht="12.75" customHeight="1">
      <c r="A50" s="1" t="s">
        <v>49</v>
      </c>
      <c r="B50">
        <v>48</v>
      </c>
      <c r="D50" s="16">
        <v>1348443.6</v>
      </c>
      <c r="E50" s="16">
        <v>504538.65</v>
      </c>
      <c r="F50" s="4"/>
    </row>
    <row r="51" spans="1:6" ht="12.75" customHeight="1">
      <c r="A51" s="1" t="s">
        <v>50</v>
      </c>
      <c r="B51">
        <v>49</v>
      </c>
      <c r="D51" s="16">
        <v>323759.8</v>
      </c>
      <c r="E51" s="16">
        <v>79488.85</v>
      </c>
      <c r="F51" s="4"/>
    </row>
    <row r="52" spans="1:6" ht="12.75" customHeight="1">
      <c r="A52" s="1" t="s">
        <v>51</v>
      </c>
      <c r="B52">
        <v>50</v>
      </c>
      <c r="D52" s="16">
        <v>3114783</v>
      </c>
      <c r="E52" s="16">
        <v>963930.1</v>
      </c>
      <c r="F52" s="4"/>
    </row>
    <row r="53" spans="1:6" ht="12.75" customHeight="1">
      <c r="A53" s="1" t="s">
        <v>52</v>
      </c>
      <c r="B53">
        <v>51</v>
      </c>
      <c r="D53" s="16">
        <v>234726.1</v>
      </c>
      <c r="E53" s="16">
        <v>191054.19</v>
      </c>
      <c r="F53" s="4"/>
    </row>
    <row r="54" spans="1:6" ht="12.75" customHeight="1">
      <c r="A54" s="1" t="s">
        <v>53</v>
      </c>
      <c r="B54">
        <v>52</v>
      </c>
      <c r="D54" s="16">
        <v>627515</v>
      </c>
      <c r="E54" s="16">
        <v>282950.15</v>
      </c>
      <c r="F54" s="4"/>
    </row>
    <row r="55" spans="1:6" ht="12.75" customHeight="1">
      <c r="A55" s="1" t="s">
        <v>54</v>
      </c>
      <c r="B55">
        <v>53</v>
      </c>
      <c r="D55" s="16">
        <v>267655.5</v>
      </c>
      <c r="E55" s="16">
        <v>104710.55</v>
      </c>
      <c r="F55" s="4"/>
    </row>
    <row r="56" spans="1:6" ht="12.75" customHeight="1">
      <c r="A56" s="1" t="s">
        <v>55</v>
      </c>
      <c r="B56">
        <v>54</v>
      </c>
      <c r="D56" s="16">
        <v>15698.9</v>
      </c>
      <c r="E56" s="16">
        <v>8103.2</v>
      </c>
      <c r="F56" s="4"/>
    </row>
    <row r="57" spans="1:6" ht="12.75" customHeight="1">
      <c r="A57" s="1" t="s">
        <v>56</v>
      </c>
      <c r="B57">
        <v>55</v>
      </c>
      <c r="D57" s="16">
        <v>233850.4</v>
      </c>
      <c r="E57" s="16">
        <v>109472.65</v>
      </c>
      <c r="F57" s="4"/>
    </row>
    <row r="58" spans="1:6" ht="12.75" customHeight="1">
      <c r="A58" s="1" t="s">
        <v>57</v>
      </c>
      <c r="B58">
        <v>56</v>
      </c>
      <c r="D58" s="16">
        <v>201767.4</v>
      </c>
      <c r="E58" s="16">
        <v>67870.6</v>
      </c>
      <c r="F58" s="4"/>
    </row>
    <row r="59" spans="1:6" ht="12.75" customHeight="1">
      <c r="A59" s="1" t="s">
        <v>58</v>
      </c>
      <c r="B59">
        <v>57</v>
      </c>
      <c r="D59" s="16"/>
      <c r="E59" s="16"/>
      <c r="F59" s="4"/>
    </row>
    <row r="60" spans="1:6" ht="12.75" customHeight="1">
      <c r="A60" s="1" t="s">
        <v>59</v>
      </c>
      <c r="B60">
        <v>58</v>
      </c>
      <c r="D60" s="16">
        <v>349038.9</v>
      </c>
      <c r="E60" s="16">
        <v>275423.05</v>
      </c>
      <c r="F60" s="4"/>
    </row>
    <row r="61" spans="1:6" ht="12.75" customHeight="1">
      <c r="A61" s="1" t="s">
        <v>60</v>
      </c>
      <c r="B61">
        <v>59</v>
      </c>
      <c r="D61" s="16">
        <v>266090.37</v>
      </c>
      <c r="E61" s="16">
        <v>174996.15</v>
      </c>
      <c r="F61" s="4"/>
    </row>
    <row r="62" spans="1:6" ht="12.75" customHeight="1">
      <c r="A62" s="1" t="s">
        <v>61</v>
      </c>
      <c r="B62">
        <v>60</v>
      </c>
      <c r="D62" s="16">
        <v>204923.6</v>
      </c>
      <c r="E62" s="16">
        <v>121894.85</v>
      </c>
      <c r="F62" s="4"/>
    </row>
    <row r="63" spans="1:6" ht="12.75" customHeight="1">
      <c r="A63" s="1" t="s">
        <v>62</v>
      </c>
      <c r="B63">
        <v>61</v>
      </c>
      <c r="D63" s="16">
        <v>3369.13</v>
      </c>
      <c r="E63" s="16">
        <v>2826.97</v>
      </c>
      <c r="F63" s="4"/>
    </row>
    <row r="64" spans="1:6" ht="12.75" customHeight="1">
      <c r="A64" s="1" t="s">
        <v>63</v>
      </c>
      <c r="B64">
        <v>62</v>
      </c>
      <c r="D64" s="16">
        <v>10045.7</v>
      </c>
      <c r="E64" s="16">
        <v>4310.95</v>
      </c>
      <c r="F64" s="4"/>
    </row>
    <row r="65" spans="1:6" ht="12.75" customHeight="1">
      <c r="A65" s="1" t="s">
        <v>64</v>
      </c>
      <c r="B65">
        <v>63</v>
      </c>
      <c r="D65" s="16">
        <v>1718.5</v>
      </c>
      <c r="E65" s="16">
        <v>140</v>
      </c>
      <c r="F65" s="4"/>
    </row>
    <row r="66" spans="1:10" ht="12.75" customHeight="1">
      <c r="A66" s="1" t="s">
        <v>65</v>
      </c>
      <c r="B66">
        <v>64</v>
      </c>
      <c r="D66" s="16">
        <v>256086.92</v>
      </c>
      <c r="E66" s="16">
        <v>98670.71</v>
      </c>
      <c r="F66" s="4"/>
      <c r="I66" s="16"/>
      <c r="J66" s="16"/>
    </row>
    <row r="67" spans="1:6" ht="12.75" customHeight="1">
      <c r="A67" s="1" t="s">
        <v>66</v>
      </c>
      <c r="B67">
        <v>65</v>
      </c>
      <c r="D67" s="16">
        <v>6933.5</v>
      </c>
      <c r="E67" s="16">
        <v>4028.5</v>
      </c>
      <c r="F67" s="4"/>
    </row>
    <row r="68" spans="1:6" ht="12.75" customHeight="1">
      <c r="A68" s="1" t="s">
        <v>67</v>
      </c>
      <c r="B68">
        <v>66</v>
      </c>
      <c r="D68" s="16">
        <v>201316.5</v>
      </c>
      <c r="E68" s="16">
        <v>56813.75</v>
      </c>
      <c r="F68" s="4"/>
    </row>
    <row r="69" spans="1:6" ht="12.75" customHeight="1">
      <c r="A69" s="1" t="s">
        <v>68</v>
      </c>
      <c r="B69">
        <v>67</v>
      </c>
      <c r="D69" s="16"/>
      <c r="E69" s="16"/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17659623.66</v>
      </c>
      <c r="E71" s="16">
        <f>SUM(E3:E69)</f>
        <v>7634660.059999999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115249.4</v>
      </c>
      <c r="E3" s="16">
        <v>45300.15</v>
      </c>
      <c r="F3" s="4"/>
    </row>
    <row r="4" spans="1:6" ht="12.75" customHeight="1">
      <c r="A4" s="1" t="s">
        <v>3</v>
      </c>
      <c r="B4">
        <v>2</v>
      </c>
      <c r="D4" s="16">
        <v>2822.4</v>
      </c>
      <c r="E4" s="16">
        <v>2542.05</v>
      </c>
      <c r="F4" s="4"/>
    </row>
    <row r="5" spans="1:6" ht="12.75" customHeight="1">
      <c r="A5" s="1" t="s">
        <v>4</v>
      </c>
      <c r="B5">
        <v>3</v>
      </c>
      <c r="D5" s="16">
        <v>135963.8</v>
      </c>
      <c r="E5" s="16">
        <v>51624.65</v>
      </c>
      <c r="F5" s="4"/>
    </row>
    <row r="6" spans="1:6" ht="12.75" customHeight="1">
      <c r="A6" s="1" t="s">
        <v>5</v>
      </c>
      <c r="B6">
        <v>4</v>
      </c>
      <c r="D6" s="16">
        <v>2713.2</v>
      </c>
      <c r="E6" s="16">
        <v>1508.15</v>
      </c>
      <c r="F6" s="4"/>
    </row>
    <row r="7" spans="1:6" ht="12.75" customHeight="1">
      <c r="A7" s="1" t="s">
        <v>6</v>
      </c>
      <c r="B7">
        <v>5</v>
      </c>
      <c r="D7" s="16">
        <v>367690.4</v>
      </c>
      <c r="E7" s="16">
        <v>140506.45</v>
      </c>
      <c r="F7" s="4"/>
    </row>
    <row r="8" spans="1:6" ht="12.75" customHeight="1">
      <c r="A8" s="1" t="s">
        <v>7</v>
      </c>
      <c r="B8">
        <v>6</v>
      </c>
      <c r="D8" s="16">
        <v>1736444.7</v>
      </c>
      <c r="E8" s="16">
        <v>572996.2</v>
      </c>
      <c r="F8" s="4"/>
    </row>
    <row r="9" spans="1:6" ht="12.75" customHeight="1">
      <c r="A9" s="1" t="s">
        <v>8</v>
      </c>
      <c r="B9">
        <v>7</v>
      </c>
      <c r="D9" s="16">
        <v>397.6</v>
      </c>
      <c r="E9" s="16">
        <v>486.5</v>
      </c>
      <c r="F9" s="4"/>
    </row>
    <row r="10" spans="1:6" ht="12.75" customHeight="1">
      <c r="A10" s="1" t="s">
        <v>9</v>
      </c>
      <c r="B10">
        <v>8</v>
      </c>
      <c r="D10" s="16">
        <v>311542.7</v>
      </c>
      <c r="E10" s="16">
        <v>72297.05</v>
      </c>
      <c r="F10" s="4"/>
    </row>
    <row r="11" spans="1:6" ht="12.75" customHeight="1">
      <c r="A11" s="1" t="s">
        <v>10</v>
      </c>
      <c r="B11">
        <v>9</v>
      </c>
      <c r="D11" s="16">
        <v>40245.1</v>
      </c>
      <c r="E11" s="16">
        <v>18606.35</v>
      </c>
      <c r="F11" s="4"/>
    </row>
    <row r="12" spans="1:6" ht="12.75" customHeight="1">
      <c r="A12" s="1" t="s">
        <v>11</v>
      </c>
      <c r="B12">
        <v>10</v>
      </c>
      <c r="D12" s="16">
        <v>65133.6</v>
      </c>
      <c r="E12" s="16">
        <v>35049.35</v>
      </c>
      <c r="F12" s="4"/>
    </row>
    <row r="13" spans="1:6" ht="12.75" customHeight="1">
      <c r="A13" s="1" t="s">
        <v>12</v>
      </c>
      <c r="B13">
        <v>11</v>
      </c>
      <c r="D13" s="16">
        <v>1145584.3</v>
      </c>
      <c r="E13" s="16">
        <v>212072.35</v>
      </c>
      <c r="F13" s="4"/>
    </row>
    <row r="14" spans="1:6" ht="12.75" customHeight="1">
      <c r="A14" s="1" t="s">
        <v>13</v>
      </c>
      <c r="B14">
        <v>12</v>
      </c>
      <c r="D14" s="16">
        <v>13344.8</v>
      </c>
      <c r="E14" s="16">
        <v>4320.4</v>
      </c>
      <c r="F14" s="4"/>
    </row>
    <row r="15" spans="1:6" ht="12.75" customHeight="1">
      <c r="A15" s="1" t="s">
        <v>14</v>
      </c>
      <c r="B15">
        <v>13</v>
      </c>
      <c r="D15" s="16">
        <v>3026577.6</v>
      </c>
      <c r="E15" s="16">
        <v>1410860.15</v>
      </c>
      <c r="F15" s="4"/>
    </row>
    <row r="16" spans="1:6" ht="12.75" customHeight="1">
      <c r="A16" s="1" t="s">
        <v>15</v>
      </c>
      <c r="B16">
        <v>14</v>
      </c>
      <c r="D16" s="16">
        <v>4956</v>
      </c>
      <c r="E16" s="16">
        <v>2034.55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490338.8</v>
      </c>
      <c r="E18" s="16">
        <v>285743.5</v>
      </c>
      <c r="F18" s="4"/>
    </row>
    <row r="19" spans="1:6" ht="12.75" customHeight="1">
      <c r="A19" s="1" t="s">
        <v>18</v>
      </c>
      <c r="B19">
        <v>17</v>
      </c>
      <c r="D19" s="16">
        <v>103729.5</v>
      </c>
      <c r="E19" s="16">
        <v>60636.45</v>
      </c>
      <c r="F19" s="4"/>
    </row>
    <row r="20" spans="1:6" ht="12.75" customHeight="1">
      <c r="A20" s="1" t="s">
        <v>19</v>
      </c>
      <c r="B20">
        <v>18</v>
      </c>
      <c r="D20" s="16">
        <v>116640.3</v>
      </c>
      <c r="E20" s="16">
        <v>47684.35</v>
      </c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4431</v>
      </c>
      <c r="E22" s="16">
        <v>3124.8</v>
      </c>
      <c r="F22" s="4"/>
    </row>
    <row r="23" spans="1:6" ht="12.75" customHeight="1">
      <c r="A23" s="1" t="s">
        <v>22</v>
      </c>
      <c r="B23">
        <v>21</v>
      </c>
      <c r="D23" s="16">
        <v>5605.6</v>
      </c>
      <c r="E23" s="16">
        <v>3407.25</v>
      </c>
      <c r="F23" s="4"/>
    </row>
    <row r="24" spans="1:6" ht="12.75" customHeight="1">
      <c r="A24" s="1" t="s">
        <v>23</v>
      </c>
      <c r="B24">
        <v>22</v>
      </c>
      <c r="D24" s="16">
        <v>1100.4</v>
      </c>
      <c r="E24" s="16">
        <v>260.05</v>
      </c>
      <c r="F24" s="4"/>
    </row>
    <row r="25" spans="1:6" ht="12.75" customHeight="1">
      <c r="A25" s="1" t="s">
        <v>24</v>
      </c>
      <c r="B25">
        <v>23</v>
      </c>
      <c r="D25" s="16">
        <v>14797.3</v>
      </c>
      <c r="E25" s="16">
        <v>8082.55</v>
      </c>
      <c r="F25" s="4"/>
    </row>
    <row r="26" spans="1:6" ht="12.75" customHeight="1">
      <c r="A26" s="1" t="s">
        <v>25</v>
      </c>
      <c r="B26">
        <v>24</v>
      </c>
      <c r="D26" s="16">
        <v>6752.9</v>
      </c>
      <c r="E26" s="16">
        <v>273</v>
      </c>
      <c r="F26" s="4"/>
    </row>
    <row r="27" spans="1:6" ht="12.75" customHeight="1">
      <c r="A27" s="1" t="s">
        <v>26</v>
      </c>
      <c r="B27">
        <v>25</v>
      </c>
      <c r="D27" s="16">
        <v>2235.1</v>
      </c>
      <c r="E27" s="16">
        <v>3055.85</v>
      </c>
      <c r="F27" s="4"/>
    </row>
    <row r="28" spans="1:6" ht="12.75" customHeight="1">
      <c r="A28" s="1" t="s">
        <v>27</v>
      </c>
      <c r="B28">
        <v>26</v>
      </c>
      <c r="D28" s="16">
        <v>6772.5</v>
      </c>
      <c r="E28" s="16">
        <v>7682.85</v>
      </c>
      <c r="F28" s="4"/>
    </row>
    <row r="29" spans="1:6" ht="12.75" customHeight="1">
      <c r="A29" s="1" t="s">
        <v>28</v>
      </c>
      <c r="B29">
        <v>27</v>
      </c>
      <c r="D29" s="16">
        <v>60610.9</v>
      </c>
      <c r="E29" s="16">
        <v>24554.6</v>
      </c>
      <c r="F29" s="4"/>
    </row>
    <row r="30" spans="1:6" ht="12.75" customHeight="1">
      <c r="A30" s="1" t="s">
        <v>29</v>
      </c>
      <c r="B30">
        <v>28</v>
      </c>
      <c r="D30" s="16"/>
      <c r="E30" s="16"/>
      <c r="F30" s="4"/>
    </row>
    <row r="31" spans="1:6" ht="12.75" customHeight="1">
      <c r="A31" s="1" t="s">
        <v>30</v>
      </c>
      <c r="B31">
        <v>29</v>
      </c>
      <c r="D31" s="16">
        <v>1108153.9</v>
      </c>
      <c r="E31" s="16">
        <v>652136.45</v>
      </c>
      <c r="F31" s="4"/>
    </row>
    <row r="32" spans="1:6" ht="12.75" customHeight="1">
      <c r="A32" s="1" t="s">
        <v>31</v>
      </c>
      <c r="B32">
        <v>30</v>
      </c>
      <c r="D32" s="16">
        <v>1910.3</v>
      </c>
      <c r="E32" s="16">
        <v>2297.75</v>
      </c>
      <c r="F32" s="4"/>
    </row>
    <row r="33" spans="1:6" ht="12.75" customHeight="1">
      <c r="A33" s="1" t="s">
        <v>32</v>
      </c>
      <c r="B33">
        <v>31</v>
      </c>
      <c r="D33" s="16">
        <v>277653.30000000005</v>
      </c>
      <c r="E33" s="16">
        <v>97664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15978.9</v>
      </c>
      <c r="E35" s="16">
        <v>1664.6</v>
      </c>
      <c r="F35" s="4"/>
    </row>
    <row r="36" spans="1:6" ht="12.75" customHeight="1">
      <c r="A36" s="1" t="s">
        <v>35</v>
      </c>
      <c r="B36">
        <v>34</v>
      </c>
      <c r="D36" s="16"/>
      <c r="E36" s="16"/>
      <c r="F36" s="4"/>
    </row>
    <row r="37" spans="1:6" ht="12.75" customHeight="1">
      <c r="A37" s="1" t="s">
        <v>36</v>
      </c>
      <c r="B37">
        <v>35</v>
      </c>
      <c r="D37" s="16">
        <v>191650.9</v>
      </c>
      <c r="E37" s="16">
        <v>82796.7</v>
      </c>
      <c r="F37" s="4"/>
    </row>
    <row r="38" spans="1:6" ht="12.75" customHeight="1">
      <c r="A38" s="1" t="s">
        <v>37</v>
      </c>
      <c r="B38">
        <v>36</v>
      </c>
      <c r="D38" s="16">
        <v>864621.1</v>
      </c>
      <c r="E38" s="16">
        <v>230570.9</v>
      </c>
      <c r="F38" s="4"/>
    </row>
    <row r="39" spans="1:6" ht="12.75" customHeight="1">
      <c r="A39" s="1" t="s">
        <v>38</v>
      </c>
      <c r="B39">
        <v>37</v>
      </c>
      <c r="D39" s="16">
        <v>70387.1</v>
      </c>
      <c r="E39" s="16">
        <v>42265.65</v>
      </c>
      <c r="F39" s="4"/>
    </row>
    <row r="40" spans="1:6" ht="12.75" customHeight="1">
      <c r="A40" s="1" t="s">
        <v>39</v>
      </c>
      <c r="B40">
        <v>38</v>
      </c>
      <c r="D40" s="16">
        <v>4589.9</v>
      </c>
      <c r="E40" s="16">
        <v>5448.1</v>
      </c>
      <c r="F40" s="4"/>
    </row>
    <row r="41" spans="1:6" ht="12.75" customHeight="1">
      <c r="A41" s="1" t="s">
        <v>40</v>
      </c>
      <c r="B41">
        <v>39</v>
      </c>
      <c r="D41" s="16">
        <v>252</v>
      </c>
      <c r="E41" s="16">
        <v>1198.05</v>
      </c>
      <c r="F41" s="4"/>
    </row>
    <row r="42" spans="1:6" ht="12.75" customHeight="1">
      <c r="A42" s="1" t="s">
        <v>41</v>
      </c>
      <c r="B42">
        <v>40</v>
      </c>
      <c r="D42" s="16">
        <v>5785.5</v>
      </c>
      <c r="E42" s="16">
        <v>3126.55</v>
      </c>
      <c r="F42" s="4"/>
    </row>
    <row r="43" spans="1:6" ht="12.75" customHeight="1">
      <c r="A43" s="1" t="s">
        <v>42</v>
      </c>
      <c r="B43">
        <v>41</v>
      </c>
      <c r="D43" s="16">
        <v>331318.4</v>
      </c>
      <c r="E43" s="16">
        <v>86452.45</v>
      </c>
      <c r="F43" s="4"/>
    </row>
    <row r="44" spans="1:6" ht="12.75" customHeight="1">
      <c r="A44" s="1" t="s">
        <v>43</v>
      </c>
      <c r="B44">
        <v>42</v>
      </c>
      <c r="D44" s="16">
        <v>172473.98</v>
      </c>
      <c r="E44" s="16">
        <v>207548.6</v>
      </c>
      <c r="F44" s="4"/>
    </row>
    <row r="45" spans="1:6" ht="12.75" customHeight="1">
      <c r="A45" s="1" t="s">
        <v>44</v>
      </c>
      <c r="B45">
        <v>43</v>
      </c>
      <c r="D45" s="16">
        <v>201882.8</v>
      </c>
      <c r="E45" s="16">
        <v>68045.6</v>
      </c>
      <c r="F45" s="4"/>
    </row>
    <row r="46" spans="1:6" ht="12.75" customHeight="1">
      <c r="A46" s="1" t="s">
        <v>45</v>
      </c>
      <c r="B46">
        <v>44</v>
      </c>
      <c r="D46" s="16">
        <v>244912.5</v>
      </c>
      <c r="E46" s="16">
        <v>52439.8</v>
      </c>
      <c r="F46" s="4"/>
    </row>
    <row r="47" spans="1:6" ht="12.75" customHeight="1">
      <c r="A47" s="1" t="s">
        <v>46</v>
      </c>
      <c r="B47">
        <v>45</v>
      </c>
      <c r="D47" s="16">
        <v>31896.2</v>
      </c>
      <c r="E47" s="16">
        <v>18982.95</v>
      </c>
      <c r="F47" s="4"/>
    </row>
    <row r="48" spans="1:6" ht="12.75" customHeight="1">
      <c r="A48" s="1" t="s">
        <v>47</v>
      </c>
      <c r="B48">
        <v>46</v>
      </c>
      <c r="D48" s="16">
        <v>199144.57</v>
      </c>
      <c r="E48" s="16">
        <v>65375.1</v>
      </c>
      <c r="F48" s="4"/>
    </row>
    <row r="49" spans="1:6" ht="12.75" customHeight="1">
      <c r="A49" s="1" t="s">
        <v>48</v>
      </c>
      <c r="B49">
        <v>47</v>
      </c>
      <c r="D49" s="16">
        <v>7151.9</v>
      </c>
      <c r="E49" s="16">
        <v>3489.5</v>
      </c>
      <c r="F49" s="4"/>
    </row>
    <row r="50" spans="1:6" ht="12.75" customHeight="1">
      <c r="A50" s="1" t="s">
        <v>49</v>
      </c>
      <c r="B50">
        <v>48</v>
      </c>
      <c r="D50" s="16">
        <v>1237299</v>
      </c>
      <c r="E50" s="16">
        <v>518969.85</v>
      </c>
      <c r="F50" s="4"/>
    </row>
    <row r="51" spans="1:6" ht="12.75" customHeight="1">
      <c r="A51" s="1" t="s">
        <v>50</v>
      </c>
      <c r="B51">
        <v>49</v>
      </c>
      <c r="D51" s="16">
        <v>335523.95</v>
      </c>
      <c r="E51" s="16">
        <v>103815.57</v>
      </c>
      <c r="F51" s="4"/>
    </row>
    <row r="52" spans="1:6" ht="12.75" customHeight="1">
      <c r="A52" s="1" t="s">
        <v>51</v>
      </c>
      <c r="B52">
        <v>50</v>
      </c>
      <c r="D52" s="16">
        <v>2137661.8</v>
      </c>
      <c r="E52" s="16">
        <v>675706.15</v>
      </c>
      <c r="F52" s="4"/>
    </row>
    <row r="53" spans="1:6" ht="12.75" customHeight="1">
      <c r="A53" s="1" t="s">
        <v>52</v>
      </c>
      <c r="B53">
        <v>51</v>
      </c>
      <c r="D53" s="16">
        <v>335691.65</v>
      </c>
      <c r="E53" s="16">
        <v>116894.4</v>
      </c>
      <c r="F53" s="4"/>
    </row>
    <row r="54" spans="1:6" ht="12.75" customHeight="1">
      <c r="A54" s="1" t="s">
        <v>53</v>
      </c>
      <c r="B54">
        <v>52</v>
      </c>
      <c r="D54" s="16">
        <v>598992.02</v>
      </c>
      <c r="E54" s="16">
        <v>389253.9</v>
      </c>
      <c r="F54" s="4"/>
    </row>
    <row r="55" spans="1:6" ht="12.75" customHeight="1">
      <c r="A55" s="1" t="s">
        <v>54</v>
      </c>
      <c r="B55">
        <v>53</v>
      </c>
      <c r="D55" s="16">
        <v>205704.45</v>
      </c>
      <c r="E55" s="16">
        <v>65028.6</v>
      </c>
      <c r="F55" s="4"/>
    </row>
    <row r="56" spans="1:6" ht="12.75" customHeight="1">
      <c r="A56" s="1" t="s">
        <v>55</v>
      </c>
      <c r="B56">
        <v>54</v>
      </c>
      <c r="D56" s="16">
        <v>8043</v>
      </c>
      <c r="E56" s="16">
        <v>7600.25</v>
      </c>
      <c r="F56" s="4"/>
    </row>
    <row r="57" spans="1:6" ht="12.75" customHeight="1">
      <c r="A57" s="1" t="s">
        <v>56</v>
      </c>
      <c r="B57">
        <v>55</v>
      </c>
      <c r="D57" s="16">
        <v>290224.2</v>
      </c>
      <c r="E57" s="16">
        <v>99739.15</v>
      </c>
      <c r="F57" s="4"/>
    </row>
    <row r="58" spans="1:6" ht="12.75" customHeight="1">
      <c r="A58" s="1" t="s">
        <v>57</v>
      </c>
      <c r="B58">
        <v>56</v>
      </c>
      <c r="D58" s="16">
        <v>211821.4</v>
      </c>
      <c r="E58" s="16">
        <v>163196.25</v>
      </c>
      <c r="F58" s="4"/>
    </row>
    <row r="59" spans="1:6" ht="12.75" customHeight="1">
      <c r="A59" s="1" t="s">
        <v>58</v>
      </c>
      <c r="B59">
        <v>57</v>
      </c>
      <c r="D59" s="16"/>
      <c r="E59" s="16"/>
      <c r="F59" s="4"/>
    </row>
    <row r="60" spans="1:6" ht="12.75" customHeight="1">
      <c r="A60" s="1" t="s">
        <v>59</v>
      </c>
      <c r="B60">
        <v>58</v>
      </c>
      <c r="D60" s="16">
        <v>593572</v>
      </c>
      <c r="E60" s="16">
        <v>187737.9</v>
      </c>
      <c r="F60" s="4"/>
    </row>
    <row r="61" spans="1:6" ht="12.75" customHeight="1">
      <c r="A61" s="1" t="s">
        <v>60</v>
      </c>
      <c r="B61">
        <v>59</v>
      </c>
      <c r="D61" s="16">
        <v>169233.4</v>
      </c>
      <c r="E61" s="16">
        <v>75973.45</v>
      </c>
      <c r="F61" s="4"/>
    </row>
    <row r="62" spans="1:6" ht="12.75" customHeight="1">
      <c r="A62" s="1" t="s">
        <v>61</v>
      </c>
      <c r="B62">
        <v>60</v>
      </c>
      <c r="D62" s="16">
        <v>186876.2</v>
      </c>
      <c r="E62" s="16">
        <v>48373.15</v>
      </c>
      <c r="F62" s="4"/>
    </row>
    <row r="63" spans="1:6" ht="12.75" customHeight="1">
      <c r="A63" s="1" t="s">
        <v>62</v>
      </c>
      <c r="B63">
        <v>61</v>
      </c>
      <c r="D63" s="16">
        <v>5815.66</v>
      </c>
      <c r="E63" s="16">
        <v>2877.4</v>
      </c>
      <c r="F63" s="4"/>
    </row>
    <row r="64" spans="1:6" ht="12.75" customHeight="1">
      <c r="A64" s="1" t="s">
        <v>63</v>
      </c>
      <c r="B64">
        <v>62</v>
      </c>
      <c r="D64" s="16">
        <v>1470</v>
      </c>
      <c r="E64" s="16">
        <v>423.5</v>
      </c>
      <c r="F64" s="4"/>
    </row>
    <row r="65" spans="1:6" ht="12.75" customHeight="1">
      <c r="A65" s="1" t="s">
        <v>64</v>
      </c>
      <c r="B65">
        <v>63</v>
      </c>
      <c r="D65" s="16">
        <v>3922.8</v>
      </c>
      <c r="E65" s="16">
        <v>775.25</v>
      </c>
      <c r="F65" s="4"/>
    </row>
    <row r="66" spans="1:10" ht="12.75" customHeight="1">
      <c r="A66" s="1" t="s">
        <v>65</v>
      </c>
      <c r="B66">
        <v>64</v>
      </c>
      <c r="D66" s="16">
        <v>241005.13</v>
      </c>
      <c r="E66" s="16">
        <v>198851.2</v>
      </c>
      <c r="F66" s="4"/>
      <c r="I66" s="16"/>
      <c r="J66" s="16"/>
    </row>
    <row r="67" spans="1:6" ht="12.75" customHeight="1">
      <c r="A67" s="1" t="s">
        <v>66</v>
      </c>
      <c r="B67">
        <v>65</v>
      </c>
      <c r="D67" s="16">
        <v>7778.4</v>
      </c>
      <c r="E67" s="16">
        <v>15294.3</v>
      </c>
      <c r="F67" s="4"/>
    </row>
    <row r="68" spans="1:6" ht="12.75" customHeight="1">
      <c r="A68" s="1" t="s">
        <v>67</v>
      </c>
      <c r="B68">
        <v>66</v>
      </c>
      <c r="D68" s="16">
        <v>340550.7</v>
      </c>
      <c r="E68" s="16">
        <v>87271.45</v>
      </c>
      <c r="F68" s="4"/>
    </row>
    <row r="69" spans="1:6" ht="12.75" customHeight="1">
      <c r="A69" s="1" t="s">
        <v>68</v>
      </c>
      <c r="B69">
        <v>67</v>
      </c>
      <c r="D69" s="16"/>
      <c r="E69" s="16"/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18422628.909999996</v>
      </c>
      <c r="E71" s="16">
        <f>SUM(E3:E69)</f>
        <v>7393994.070000001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0">
      <selection activeCell="H68" sqref="H6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465101.88999999996</v>
      </c>
      <c r="E4" s="6">
        <v>436366.99999999994</v>
      </c>
      <c r="F4" s="4"/>
      <c r="G4" s="13"/>
      <c r="H4" s="13"/>
    </row>
    <row r="5" spans="1:8" ht="12.75">
      <c r="A5" s="1" t="s">
        <v>3</v>
      </c>
      <c r="B5">
        <v>2</v>
      </c>
      <c r="D5" s="6">
        <v>14271.599999999999</v>
      </c>
      <c r="E5" s="6">
        <v>17000.2</v>
      </c>
      <c r="F5" s="4"/>
      <c r="G5" s="13"/>
      <c r="H5" s="13"/>
    </row>
    <row r="6" spans="1:8" ht="12.75">
      <c r="A6" s="1" t="s">
        <v>4</v>
      </c>
      <c r="B6">
        <v>3</v>
      </c>
      <c r="D6" s="6">
        <v>853946.1</v>
      </c>
      <c r="E6" s="6">
        <v>639742.25</v>
      </c>
      <c r="F6" s="4"/>
      <c r="G6" s="13"/>
      <c r="H6" s="13"/>
    </row>
    <row r="7" spans="1:8" ht="12.75">
      <c r="A7" s="1" t="s">
        <v>5</v>
      </c>
      <c r="B7">
        <v>4</v>
      </c>
      <c r="D7" s="6">
        <v>37872.09999999999</v>
      </c>
      <c r="E7" s="6">
        <v>30983.75</v>
      </c>
      <c r="F7" s="4"/>
      <c r="G7" s="13"/>
      <c r="H7" s="13"/>
    </row>
    <row r="8" spans="1:8" ht="12.75">
      <c r="A8" s="1" t="s">
        <v>6</v>
      </c>
      <c r="B8">
        <v>5</v>
      </c>
      <c r="D8" s="6">
        <v>1766697.8</v>
      </c>
      <c r="E8" s="6">
        <v>1312086.65</v>
      </c>
      <c r="F8" s="4"/>
      <c r="G8" s="13"/>
      <c r="H8" s="13"/>
    </row>
    <row r="9" spans="1:8" ht="12.75">
      <c r="A9" s="1" t="s">
        <v>7</v>
      </c>
      <c r="B9">
        <v>6</v>
      </c>
      <c r="D9" s="6">
        <v>10570558.94</v>
      </c>
      <c r="E9" s="6">
        <v>5381932.15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5070.1</v>
      </c>
      <c r="E10" s="6">
        <v>5222.35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693777</v>
      </c>
      <c r="E11" s="6">
        <v>286287.05000000005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233717.4</v>
      </c>
      <c r="E12" s="6">
        <v>126620.20000000001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595848.1000000001</v>
      </c>
      <c r="E13" s="6">
        <v>452966.85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5815235.3</v>
      </c>
      <c r="E14" s="6">
        <v>2035431.9999999998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81585</v>
      </c>
      <c r="E15" s="6">
        <v>51451.399999999994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18044961</v>
      </c>
      <c r="E16" s="6">
        <v>8102793.999999999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37188.909999999996</v>
      </c>
      <c r="E17" s="6">
        <v>19695.899999999998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22883.7</v>
      </c>
      <c r="E18" s="6">
        <v>11540.2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2687622.6999999997</v>
      </c>
      <c r="E19" s="6">
        <v>1980181.6999999997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803408.8999999999</v>
      </c>
      <c r="E20" s="6">
        <v>608110.2999999999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695068.88</v>
      </c>
      <c r="E21" s="6">
        <v>273709.80000000005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54012</v>
      </c>
      <c r="E22" s="6">
        <v>30153.2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30760.800000000003</v>
      </c>
      <c r="E23" s="6">
        <v>28569.45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16814</v>
      </c>
      <c r="E24" s="6">
        <v>14812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15023.4</v>
      </c>
      <c r="E25" s="6">
        <v>4408.95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46202.1</v>
      </c>
      <c r="E26" s="6">
        <v>32156.250000000004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45235.399999999994</v>
      </c>
      <c r="E27" s="6">
        <v>17717.7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139047.99999999997</v>
      </c>
      <c r="E28" s="6">
        <v>43557.850000000006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90594.7</v>
      </c>
      <c r="E29" s="6">
        <v>20057.45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351462.3</v>
      </c>
      <c r="E30" s="6">
        <v>222079.2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475360.89999999997</v>
      </c>
      <c r="E31" s="6">
        <v>174677.3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5190970.4</v>
      </c>
      <c r="E32" s="6">
        <v>3394126.4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13107.5</v>
      </c>
      <c r="E33" s="6">
        <v>10672.9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707323.53</v>
      </c>
      <c r="E34" s="6">
        <v>279541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49029.4</v>
      </c>
      <c r="E35" s="6">
        <v>24618.3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18652.2</v>
      </c>
      <c r="E36" s="6">
        <v>15067.849999999999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3815.7</v>
      </c>
      <c r="E37" s="6">
        <v>4528.65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945202.3</v>
      </c>
      <c r="E38" s="6">
        <v>674170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3186493.8</v>
      </c>
      <c r="E39" s="6">
        <v>1440744.5500000003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889762.3</v>
      </c>
      <c r="E40" s="6">
        <v>783341.65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147968.1</v>
      </c>
      <c r="E41" s="6">
        <v>46792.9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3236.1000000000004</v>
      </c>
      <c r="E42" s="6">
        <v>5448.099999999999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46037.600000000006</v>
      </c>
      <c r="E43" s="6">
        <v>29693.710000000003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1574400.1</v>
      </c>
      <c r="E44" s="6">
        <v>690253.2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591104.6699999999</v>
      </c>
      <c r="E45" s="6">
        <v>370211.92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1011973.2000000001</v>
      </c>
      <c r="E46" s="6">
        <v>367757.6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1244868.79</v>
      </c>
      <c r="E47" s="6">
        <v>528181.85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393865.5</v>
      </c>
      <c r="E48" s="6">
        <v>217734.65000000002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952533.8400000001</v>
      </c>
      <c r="E49" s="6">
        <v>672905.7999999999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165959.5</v>
      </c>
      <c r="E50" s="6">
        <v>27736.799999999996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8812373.1</v>
      </c>
      <c r="E51" s="6">
        <v>4414709.28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1407794.24</v>
      </c>
      <c r="E52" s="6">
        <v>617831.19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10120954.9</v>
      </c>
      <c r="E53" s="6">
        <v>3646492.1500000004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1129459.1</v>
      </c>
      <c r="E54" s="6">
        <v>763564.2000000001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3719276.3000000003</v>
      </c>
      <c r="E55" s="6">
        <v>2214867.55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2243011.85</v>
      </c>
      <c r="E56" s="6">
        <v>1031161.14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65182.380000000005</v>
      </c>
      <c r="E57" s="6">
        <v>41058.5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1478280.3</v>
      </c>
      <c r="E58" s="6">
        <v>926425.8500000001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1012151.7</v>
      </c>
      <c r="E59" s="6">
        <v>545729.4500000001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604045.4</v>
      </c>
      <c r="E60" s="6">
        <v>514866.8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3265290</v>
      </c>
      <c r="E61" s="6">
        <v>1391031.6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1829308.6400000001</v>
      </c>
      <c r="E62" s="6">
        <v>1593047.75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1048266.8</v>
      </c>
      <c r="E63" s="6">
        <v>456939.70000000007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21756.469999999998</v>
      </c>
      <c r="E64" s="6">
        <v>18746.440000000002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202549.9</v>
      </c>
      <c r="E65" s="6">
        <v>6853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15851.5</v>
      </c>
      <c r="E66" s="6">
        <v>7646.099999999999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1372034.79</v>
      </c>
      <c r="E67" s="6">
        <v>903175.57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42063.7</v>
      </c>
      <c r="E68" s="6">
        <v>44823.100000000006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1011670.8</v>
      </c>
      <c r="E69" s="6">
        <v>402167.85000000003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24536.4</v>
      </c>
      <c r="E70" s="6">
        <v>7369.95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101251491.82000001</v>
      </c>
      <c r="E72" s="6">
        <f>SUM(E4:E70)</f>
        <v>51492348.1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Christina Underwood</cp:lastModifiedBy>
  <dcterms:created xsi:type="dcterms:W3CDTF">2006-02-28T13:50:18Z</dcterms:created>
  <dcterms:modified xsi:type="dcterms:W3CDTF">2014-02-19T18:53:31Z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