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55" yWindow="165" windowWidth="15270" windowHeight="12810" activeTab="0"/>
  </bookViews>
  <sheets>
    <sheet name="December 2013" sheetId="1" r:id="rId1"/>
    <sheet name="Week of Dec 2nd" sheetId="2" r:id="rId2"/>
    <sheet name="Week of Dec 9th" sheetId="3" r:id="rId3"/>
    <sheet name="Week of Dec 16th" sheetId="4" r:id="rId4"/>
    <sheet name="Week of Dec 23rd" sheetId="5" r:id="rId5"/>
    <sheet name="Week of Dec 30th" sheetId="6" r:id="rId6"/>
    <sheet name="December 2012" sheetId="7" r:id="rId7"/>
  </sheets>
  <definedNames/>
  <calcPr fullCalcOnLoad="1"/>
</workbook>
</file>

<file path=xl/sharedStrings.xml><?xml version="1.0" encoding="utf-8"?>
<sst xmlns="http://schemas.openxmlformats.org/spreadsheetml/2006/main" count="535" uniqueCount="82">
  <si>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</si>
  <si>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</si>
  <si>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</si>
  <si>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</si>
  <si>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</si>
  <si>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</si>
  <si>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</si>
  <si>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</si>
  <si>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</si>
  <si>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</si>
  <si>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</si>
  <si>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</si>
  <si>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</si>
  <si>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</si>
  <si>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</si>
  <si>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</si>
  <si>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</si>
  <si>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</si>
  <si>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</si>
  <si>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</si>
  <si>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</si>
  <si>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</si>
  <si>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</si>
  <si>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</si>
  <si>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</si>
  <si>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</si>
  <si>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</si>
  <si>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</si>
  <si>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</si>
  <si>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</si>
  <si>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</si>
  <si>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</si>
  <si>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</si>
  <si>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</si>
  <si>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</si>
  <si>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</si>
  <si>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</si>
  <si>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</si>
  <si>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</si>
  <si>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</si>
  <si>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</si>
  <si>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</si>
  <si>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</si>
  <si>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</si>
  <si>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</si>
  <si>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</si>
  <si>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</si>
  <si>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</si>
  <si>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</si>
  <si>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</si>
  <si>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</si>
  <si>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</si>
  <si>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</si>
  <si>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</si>
  <si>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</si>
  <si>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</si>
  <si>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</si>
  <si>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</si>
  <si>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</si>
  <si>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</si>
  <si>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</si>
  <si>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</si>
  <si>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</si>
  <si>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</si>
  <si>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</si>
  <si>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</si>
  <si>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</si>
  <si>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</si>
  <si>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</si>
  <si>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</si>
  <si>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</si>
  <si>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</si>
  <si>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</si>
  <si>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</si>
  <si>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</si>
  <si>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</si>
  <si>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December 1-31</t>
  </si>
  <si>
    <t>Week of 12/02/2013</t>
  </si>
  <si>
    <t>Week of 12/09/2013</t>
  </si>
  <si>
    <t>Week of 12/16/2013</t>
  </si>
  <si>
    <t>Week of 12/23/2013</t>
  </si>
  <si>
    <t>Week of 12/30/2013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</si>
</sst>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9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875" applyFont="1" applyBorder="1" applyAlignment="1">
      <alignment horizontal="left"/>
    </xf>
    <xf numFmtId="9" fontId="2" fillId="0" borderId="10" xfId="875" applyFont="1" applyBorder="1" applyAlignment="1">
      <alignment horizontal="center"/>
    </xf>
    <xf numFmtId="9" fontId="2" fillId="0" borderId="0" xfId="875" applyFont="1" applyBorder="1" applyAlignment="1">
      <alignment horizontal="center"/>
    </xf>
    <xf numFmtId="9" fontId="0" fillId="0" borderId="0" xfId="875" applyFont="1" applyAlignment="1">
      <alignment/>
    </xf>
    <xf numFmtId="9" fontId="0" fillId="0" borderId="0" xfId="875" applyFont="1" applyBorder="1" applyAlignment="1">
      <alignment horizontal="center"/>
    </xf>
    <xf numFmtId="9" fontId="0" fillId="0" borderId="11" xfId="875" applyFont="1" applyBorder="1" applyAlignment="1">
      <alignment/>
    </xf>
    <xf numFmtId="9" fontId="0" fillId="0" borderId="0" xfId="875" applyFont="1" applyBorder="1" applyAlignment="1">
      <alignment/>
    </xf>
    <xf numFmtId="9" fontId="2" fillId="0" borderId="0" xfId="875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68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19" fillId="0" borderId="0" xfId="819" applyAlignment="1">
      <alignment horizontal="left"/>
      <protection/>
    </xf>
    <xf numFmtId="43" fontId="0" fillId="0" borderId="0" xfId="675" applyFont="1" applyAlignment="1">
      <alignment/>
    </xf>
  </cellXfs>
  <cellStyles count="887">
    <cellStyle name="Normal" xfId="0"/>
    <cellStyle name="20% - Accent1" xfId="15"/>
    <cellStyle name="20% - Accent1 10" xfId="16"/>
    <cellStyle name="20% - Accent1 10 2" xfId="17"/>
    <cellStyle name="20% - Accent1 10 3" xfId="18"/>
    <cellStyle name="20% - Accent1 11" xfId="19"/>
    <cellStyle name="20% - Accent1 11 2" xfId="20"/>
    <cellStyle name="20% - Accent1 12" xfId="21"/>
    <cellStyle name="20% - Accent1 12 2" xfId="22"/>
    <cellStyle name="20% - Accent1 13" xfId="23"/>
    <cellStyle name="20% - Accent1 14" xfId="24"/>
    <cellStyle name="20% - Accent1 15" xfId="25"/>
    <cellStyle name="20% - Accent1 16" xfId="26"/>
    <cellStyle name="20% - Accent1 2" xfId="27"/>
    <cellStyle name="20% - Accent1 2 2" xfId="28"/>
    <cellStyle name="20% - Accent1 2 3" xfId="29"/>
    <cellStyle name="20% - Accent1 2 4" xfId="30"/>
    <cellStyle name="20% - Accent1 3" xfId="31"/>
    <cellStyle name="20% - Accent1 3 2" xfId="32"/>
    <cellStyle name="20% - Accent1 3 3" xfId="33"/>
    <cellStyle name="20% - Accent1 3 4" xfId="34"/>
    <cellStyle name="20% - Accent1 4" xfId="35"/>
    <cellStyle name="20% - Accent1 4 2" xfId="36"/>
    <cellStyle name="20% - Accent1 4 3" xfId="37"/>
    <cellStyle name="20% - Accent1 4 4" xfId="38"/>
    <cellStyle name="20% - Accent1 5" xfId="39"/>
    <cellStyle name="20% - Accent1 5 2" xfId="40"/>
    <cellStyle name="20% - Accent1 5 3" xfId="41"/>
    <cellStyle name="20% - Accent1 5 4" xfId="42"/>
    <cellStyle name="20% - Accent1 6" xfId="43"/>
    <cellStyle name="20% - Accent1 6 2" xfId="44"/>
    <cellStyle name="20% - Accent1 6 3" xfId="45"/>
    <cellStyle name="20% - Accent1 7" xfId="46"/>
    <cellStyle name="20% - Accent1 7 2" xfId="47"/>
    <cellStyle name="20% - Accent1 7 3" xfId="48"/>
    <cellStyle name="20% - Accent1 8" xfId="49"/>
    <cellStyle name="20% - Accent1 8 2" xfId="50"/>
    <cellStyle name="20% - Accent1 8 3" xfId="51"/>
    <cellStyle name="20% - Accent1 9" xfId="52"/>
    <cellStyle name="20% - Accent1 9 2" xfId="53"/>
    <cellStyle name="20% - Accent1 9 3" xfId="54"/>
    <cellStyle name="20% - Accent2" xfId="55"/>
    <cellStyle name="20% - Accent2 10" xfId="56"/>
    <cellStyle name="20% - Accent2 10 2" xfId="57"/>
    <cellStyle name="20% - Accent2 10 3" xfId="58"/>
    <cellStyle name="20% - Accent2 11" xfId="59"/>
    <cellStyle name="20% - Accent2 11 2" xfId="60"/>
    <cellStyle name="20% - Accent2 12" xfId="61"/>
    <cellStyle name="20% - Accent2 12 2" xfId="62"/>
    <cellStyle name="20% - Accent2 13" xfId="63"/>
    <cellStyle name="20% - Accent2 14" xfId="64"/>
    <cellStyle name="20% - Accent2 15" xfId="65"/>
    <cellStyle name="20% - Accent2 16" xfId="66"/>
    <cellStyle name="20% - Accent2 2" xfId="67"/>
    <cellStyle name="20% - Accent2 2 2" xfId="68"/>
    <cellStyle name="20% - Accent2 2 3" xfId="69"/>
    <cellStyle name="20% - Accent2 2 4" xfId="70"/>
    <cellStyle name="20% - Accent2 3" xfId="71"/>
    <cellStyle name="20% - Accent2 3 2" xfId="72"/>
    <cellStyle name="20% - Accent2 3 3" xfId="73"/>
    <cellStyle name="20% - Accent2 3 4" xfId="74"/>
    <cellStyle name="20% - Accent2 4" xfId="75"/>
    <cellStyle name="20% - Accent2 4 2" xfId="76"/>
    <cellStyle name="20% - Accent2 4 3" xfId="77"/>
    <cellStyle name="20% - Accent2 4 4" xfId="78"/>
    <cellStyle name="20% - Accent2 5" xfId="79"/>
    <cellStyle name="20% - Accent2 5 2" xfId="80"/>
    <cellStyle name="20% - Accent2 5 3" xfId="81"/>
    <cellStyle name="20% - Accent2 5 4" xfId="82"/>
    <cellStyle name="20% - Accent2 6" xfId="83"/>
    <cellStyle name="20% - Accent2 6 2" xfId="84"/>
    <cellStyle name="20% - Accent2 6 3" xfId="85"/>
    <cellStyle name="20% - Accent2 7" xfId="86"/>
    <cellStyle name="20% - Accent2 7 2" xfId="87"/>
    <cellStyle name="20% - Accent2 7 3" xfId="88"/>
    <cellStyle name="20% - Accent2 8" xfId="89"/>
    <cellStyle name="20% - Accent2 8 2" xfId="90"/>
    <cellStyle name="20% - Accent2 8 3" xfId="91"/>
    <cellStyle name="20% - Accent2 9" xfId="92"/>
    <cellStyle name="20% - Accent2 9 2" xfId="93"/>
    <cellStyle name="20% - Accent2 9 3" xfId="94"/>
    <cellStyle name="20% - Accent3" xfId="95"/>
    <cellStyle name="20% - Accent3 10" xfId="96"/>
    <cellStyle name="20% - Accent3 10 2" xfId="97"/>
    <cellStyle name="20% - Accent3 10 3" xfId="98"/>
    <cellStyle name="20% - Accent3 11" xfId="99"/>
    <cellStyle name="20% - Accent3 11 2" xfId="100"/>
    <cellStyle name="20% - Accent3 12" xfId="101"/>
    <cellStyle name="20% - Accent3 12 2" xfId="102"/>
    <cellStyle name="20% - Accent3 13" xfId="103"/>
    <cellStyle name="20% - Accent3 14" xfId="104"/>
    <cellStyle name="20% - Accent3 15" xfId="105"/>
    <cellStyle name="20% - Accent3 16" xfId="106"/>
    <cellStyle name="20% - Accent3 2" xfId="107"/>
    <cellStyle name="20% - Accent3 2 2" xfId="108"/>
    <cellStyle name="20% - Accent3 2 3" xfId="109"/>
    <cellStyle name="20% - Accent3 2 4" xfId="110"/>
    <cellStyle name="20% - Accent3 3" xfId="111"/>
    <cellStyle name="20% - Accent3 3 2" xfId="112"/>
    <cellStyle name="20% - Accent3 3 3" xfId="113"/>
    <cellStyle name="20% - Accent3 3 4" xfId="114"/>
    <cellStyle name="20% - Accent3 4" xfId="115"/>
    <cellStyle name="20% - Accent3 4 2" xfId="116"/>
    <cellStyle name="20% - Accent3 4 3" xfId="117"/>
    <cellStyle name="20% - Accent3 4 4" xfId="118"/>
    <cellStyle name="20% - Accent3 5" xfId="119"/>
    <cellStyle name="20% - Accent3 5 2" xfId="120"/>
    <cellStyle name="20% - Accent3 5 3" xfId="121"/>
    <cellStyle name="20% - Accent3 5 4" xfId="122"/>
    <cellStyle name="20% - Accent3 6" xfId="123"/>
    <cellStyle name="20% - Accent3 6 2" xfId="124"/>
    <cellStyle name="20% - Accent3 6 3" xfId="125"/>
    <cellStyle name="20% - Accent3 7" xfId="126"/>
    <cellStyle name="20% - Accent3 7 2" xfId="127"/>
    <cellStyle name="20% - Accent3 7 3" xfId="128"/>
    <cellStyle name="20% - Accent3 8" xfId="129"/>
    <cellStyle name="20% - Accent3 8 2" xfId="130"/>
    <cellStyle name="20% - Accent3 8 3" xfId="131"/>
    <cellStyle name="20% - Accent3 9" xfId="132"/>
    <cellStyle name="20% - Accent3 9 2" xfId="133"/>
    <cellStyle name="20% - Accent3 9 3" xfId="134"/>
    <cellStyle name="20% - Accent4" xfId="135"/>
    <cellStyle name="20% - Accent4 10" xfId="136"/>
    <cellStyle name="20% - Accent4 10 2" xfId="137"/>
    <cellStyle name="20% - Accent4 10 3" xfId="138"/>
    <cellStyle name="20% - Accent4 11" xfId="139"/>
    <cellStyle name="20% - Accent4 11 2" xfId="140"/>
    <cellStyle name="20% - Accent4 12" xfId="141"/>
    <cellStyle name="20% - Accent4 12 2" xfId="142"/>
    <cellStyle name="20% - Accent4 13" xfId="143"/>
    <cellStyle name="20% - Accent4 14" xfId="144"/>
    <cellStyle name="20% - Accent4 15" xfId="145"/>
    <cellStyle name="20% - Accent4 16" xfId="146"/>
    <cellStyle name="20% - Accent4 2" xfId="147"/>
    <cellStyle name="20% - Accent4 2 2" xfId="148"/>
    <cellStyle name="20% - Accent4 2 3" xfId="149"/>
    <cellStyle name="20% - Accent4 2 4" xfId="150"/>
    <cellStyle name="20% - Accent4 3" xfId="151"/>
    <cellStyle name="20% - Accent4 3 2" xfId="152"/>
    <cellStyle name="20% - Accent4 3 3" xfId="153"/>
    <cellStyle name="20% - Accent4 3 4" xfId="154"/>
    <cellStyle name="20% - Accent4 4" xfId="155"/>
    <cellStyle name="20% - Accent4 4 2" xfId="156"/>
    <cellStyle name="20% - Accent4 4 3" xfId="157"/>
    <cellStyle name="20% - Accent4 4 4" xfId="158"/>
    <cellStyle name="20% - Accent4 5" xfId="159"/>
    <cellStyle name="20% - Accent4 5 2" xfId="160"/>
    <cellStyle name="20% - Accent4 5 3" xfId="161"/>
    <cellStyle name="20% - Accent4 5 4" xfId="162"/>
    <cellStyle name="20% - Accent4 6" xfId="163"/>
    <cellStyle name="20% - Accent4 6 2" xfId="164"/>
    <cellStyle name="20% - Accent4 6 3" xfId="165"/>
    <cellStyle name="20% - Accent4 7" xfId="166"/>
    <cellStyle name="20% - Accent4 7 2" xfId="167"/>
    <cellStyle name="20% - Accent4 7 3" xfId="168"/>
    <cellStyle name="20% - Accent4 8" xfId="169"/>
    <cellStyle name="20% - Accent4 8 2" xfId="170"/>
    <cellStyle name="20% - Accent4 8 3" xfId="171"/>
    <cellStyle name="20% - Accent4 9" xfId="172"/>
    <cellStyle name="20% - Accent4 9 2" xfId="173"/>
    <cellStyle name="20% - Accent4 9 3" xfId="174"/>
    <cellStyle name="20% - Accent5" xfId="175"/>
    <cellStyle name="20% - Accent5 10" xfId="176"/>
    <cellStyle name="20% - Accent5 10 2" xfId="177"/>
    <cellStyle name="20% - Accent5 10 3" xfId="178"/>
    <cellStyle name="20% - Accent5 11" xfId="179"/>
    <cellStyle name="20% - Accent5 11 2" xfId="180"/>
    <cellStyle name="20% - Accent5 12" xfId="181"/>
    <cellStyle name="20% - Accent5 12 2" xfId="182"/>
    <cellStyle name="20% - Accent5 13" xfId="183"/>
    <cellStyle name="20% - Accent5 14" xfId="184"/>
    <cellStyle name="20% - Accent5 15" xfId="185"/>
    <cellStyle name="20% - Accent5 16" xfId="186"/>
    <cellStyle name="20% - Accent5 2" xfId="187"/>
    <cellStyle name="20% - Accent5 2 2" xfId="188"/>
    <cellStyle name="20% - Accent5 2 3" xfId="189"/>
    <cellStyle name="20% - Accent5 2 4" xfId="190"/>
    <cellStyle name="20% - Accent5 3" xfId="191"/>
    <cellStyle name="20% - Accent5 3 2" xfId="192"/>
    <cellStyle name="20% - Accent5 3 3" xfId="193"/>
    <cellStyle name="20% - Accent5 3 4" xfId="194"/>
    <cellStyle name="20% - Accent5 4" xfId="195"/>
    <cellStyle name="20% - Accent5 4 2" xfId="196"/>
    <cellStyle name="20% - Accent5 4 3" xfId="197"/>
    <cellStyle name="20% - Accent5 4 4" xfId="198"/>
    <cellStyle name="20% - Accent5 5" xfId="199"/>
    <cellStyle name="20% - Accent5 5 2" xfId="200"/>
    <cellStyle name="20% - Accent5 5 3" xfId="201"/>
    <cellStyle name="20% - Accent5 5 4" xfId="202"/>
    <cellStyle name="20% - Accent5 6" xfId="203"/>
    <cellStyle name="20% - Accent5 6 2" xfId="204"/>
    <cellStyle name="20% - Accent5 6 3" xfId="205"/>
    <cellStyle name="20% - Accent5 7" xfId="206"/>
    <cellStyle name="20% - Accent5 7 2" xfId="207"/>
    <cellStyle name="20% - Accent5 7 3" xfId="208"/>
    <cellStyle name="20% - Accent5 8" xfId="209"/>
    <cellStyle name="20% - Accent5 8 2" xfId="210"/>
    <cellStyle name="20% - Accent5 8 3" xfId="211"/>
    <cellStyle name="20% - Accent5 9" xfId="212"/>
    <cellStyle name="20% - Accent5 9 2" xfId="213"/>
    <cellStyle name="20% - Accent5 9 3" xfId="214"/>
    <cellStyle name="20% - Accent6" xfId="215"/>
    <cellStyle name="20% - Accent6 10" xfId="216"/>
    <cellStyle name="20% - Accent6 10 2" xfId="217"/>
    <cellStyle name="20% - Accent6 10 3" xfId="218"/>
    <cellStyle name="20% - Accent6 11" xfId="219"/>
    <cellStyle name="20% - Accent6 11 2" xfId="220"/>
    <cellStyle name="20% - Accent6 12" xfId="221"/>
    <cellStyle name="20% - Accent6 12 2" xfId="222"/>
    <cellStyle name="20% - Accent6 13" xfId="223"/>
    <cellStyle name="20% - Accent6 14" xfId="224"/>
    <cellStyle name="20% - Accent6 15" xfId="225"/>
    <cellStyle name="20% - Accent6 16" xfId="226"/>
    <cellStyle name="20% - Accent6 2" xfId="227"/>
    <cellStyle name="20% - Accent6 2 2" xfId="228"/>
    <cellStyle name="20% - Accent6 2 3" xfId="229"/>
    <cellStyle name="20% - Accent6 2 4" xfId="230"/>
    <cellStyle name="20% - Accent6 3" xfId="231"/>
    <cellStyle name="20% - Accent6 3 2" xfId="232"/>
    <cellStyle name="20% - Accent6 3 3" xfId="233"/>
    <cellStyle name="20% - Accent6 3 4" xfId="234"/>
    <cellStyle name="20% - Accent6 4" xfId="235"/>
    <cellStyle name="20% - Accent6 4 2" xfId="236"/>
    <cellStyle name="20% - Accent6 4 3" xfId="237"/>
    <cellStyle name="20% - Accent6 4 4" xfId="238"/>
    <cellStyle name="20% - Accent6 5" xfId="239"/>
    <cellStyle name="20% - Accent6 5 2" xfId="240"/>
    <cellStyle name="20% - Accent6 5 3" xfId="241"/>
    <cellStyle name="20% - Accent6 5 4" xfId="242"/>
    <cellStyle name="20% - Accent6 6" xfId="243"/>
    <cellStyle name="20% - Accent6 6 2" xfId="244"/>
    <cellStyle name="20% - Accent6 6 3" xfId="245"/>
    <cellStyle name="20% - Accent6 7" xfId="246"/>
    <cellStyle name="20% - Accent6 7 2" xfId="247"/>
    <cellStyle name="20% - Accent6 7 3" xfId="248"/>
    <cellStyle name="20% - Accent6 8" xfId="249"/>
    <cellStyle name="20% - Accent6 8 2" xfId="250"/>
    <cellStyle name="20% - Accent6 8 3" xfId="251"/>
    <cellStyle name="20% - Accent6 9" xfId="252"/>
    <cellStyle name="20% - Accent6 9 2" xfId="253"/>
    <cellStyle name="20% - Accent6 9 3" xfId="254"/>
    <cellStyle name="40% - Accent1" xfId="255"/>
    <cellStyle name="40% - Accent1 10" xfId="256"/>
    <cellStyle name="40% - Accent1 10 2" xfId="257"/>
    <cellStyle name="40% - Accent1 10 3" xfId="258"/>
    <cellStyle name="40% - Accent1 11" xfId="259"/>
    <cellStyle name="40% - Accent1 11 2" xfId="260"/>
    <cellStyle name="40% - Accent1 12" xfId="261"/>
    <cellStyle name="40% - Accent1 12 2" xfId="262"/>
    <cellStyle name="40% - Accent1 13" xfId="263"/>
    <cellStyle name="40% - Accent1 14" xfId="264"/>
    <cellStyle name="40% - Accent1 15" xfId="265"/>
    <cellStyle name="40% - Accent1 16" xfId="266"/>
    <cellStyle name="40% - Accent1 2" xfId="267"/>
    <cellStyle name="40% - Accent1 2 2" xfId="268"/>
    <cellStyle name="40% - Accent1 2 3" xfId="269"/>
    <cellStyle name="40% - Accent1 2 4" xfId="270"/>
    <cellStyle name="40% - Accent1 3" xfId="271"/>
    <cellStyle name="40% - Accent1 3 2" xfId="272"/>
    <cellStyle name="40% - Accent1 3 3" xfId="273"/>
    <cellStyle name="40% - Accent1 3 4" xfId="274"/>
    <cellStyle name="40% - Accent1 4" xfId="275"/>
    <cellStyle name="40% - Accent1 4 2" xfId="276"/>
    <cellStyle name="40% - Accent1 4 3" xfId="277"/>
    <cellStyle name="40% - Accent1 4 4" xfId="278"/>
    <cellStyle name="40% - Accent1 5" xfId="279"/>
    <cellStyle name="40% - Accent1 5 2" xfId="280"/>
    <cellStyle name="40% - Accent1 5 3" xfId="281"/>
    <cellStyle name="40% - Accent1 5 4" xfId="282"/>
    <cellStyle name="40% - Accent1 6" xfId="283"/>
    <cellStyle name="40% - Accent1 6 2" xfId="284"/>
    <cellStyle name="40% - Accent1 6 3" xfId="285"/>
    <cellStyle name="40% - Accent1 7" xfId="286"/>
    <cellStyle name="40% - Accent1 7 2" xfId="287"/>
    <cellStyle name="40% - Accent1 7 3" xfId="288"/>
    <cellStyle name="40% - Accent1 8" xfId="289"/>
    <cellStyle name="40% - Accent1 8 2" xfId="290"/>
    <cellStyle name="40% - Accent1 8 3" xfId="291"/>
    <cellStyle name="40% - Accent1 9" xfId="292"/>
    <cellStyle name="40% - Accent1 9 2" xfId="293"/>
    <cellStyle name="40% - Accent1 9 3" xfId="294"/>
    <cellStyle name="40% - Accent2" xfId="295"/>
    <cellStyle name="40% - Accent2 10" xfId="296"/>
    <cellStyle name="40% - Accent2 10 2" xfId="297"/>
    <cellStyle name="40% - Accent2 10 3" xfId="298"/>
    <cellStyle name="40% - Accent2 11" xfId="299"/>
    <cellStyle name="40% - Accent2 11 2" xfId="300"/>
    <cellStyle name="40% - Accent2 12" xfId="301"/>
    <cellStyle name="40% - Accent2 12 2" xfId="302"/>
    <cellStyle name="40% - Accent2 13" xfId="303"/>
    <cellStyle name="40% - Accent2 14" xfId="304"/>
    <cellStyle name="40% - Accent2 15" xfId="305"/>
    <cellStyle name="40% - Accent2 16" xfId="306"/>
    <cellStyle name="40% - Accent2 2" xfId="307"/>
    <cellStyle name="40% - Accent2 2 2" xfId="308"/>
    <cellStyle name="40% - Accent2 2 3" xfId="309"/>
    <cellStyle name="40% - Accent2 2 4" xfId="310"/>
    <cellStyle name="40% - Accent2 3" xfId="311"/>
    <cellStyle name="40% - Accent2 3 2" xfId="312"/>
    <cellStyle name="40% - Accent2 3 3" xfId="313"/>
    <cellStyle name="40% - Accent2 3 4" xfId="314"/>
    <cellStyle name="40% - Accent2 4" xfId="315"/>
    <cellStyle name="40% - Accent2 4 2" xfId="316"/>
    <cellStyle name="40% - Accent2 4 3" xfId="317"/>
    <cellStyle name="40% - Accent2 4 4" xfId="318"/>
    <cellStyle name="40% - Accent2 5" xfId="319"/>
    <cellStyle name="40% - Accent2 5 2" xfId="320"/>
    <cellStyle name="40% - Accent2 5 3" xfId="321"/>
    <cellStyle name="40% - Accent2 5 4" xfId="322"/>
    <cellStyle name="40% - Accent2 6" xfId="323"/>
    <cellStyle name="40% - Accent2 6 2" xfId="324"/>
    <cellStyle name="40% - Accent2 6 3" xfId="325"/>
    <cellStyle name="40% - Accent2 7" xfId="326"/>
    <cellStyle name="40% - Accent2 7 2" xfId="327"/>
    <cellStyle name="40% - Accent2 7 3" xfId="328"/>
    <cellStyle name="40% - Accent2 8" xfId="329"/>
    <cellStyle name="40% - Accent2 8 2" xfId="330"/>
    <cellStyle name="40% - Accent2 8 3" xfId="331"/>
    <cellStyle name="40% - Accent2 9" xfId="332"/>
    <cellStyle name="40% - Accent2 9 2" xfId="333"/>
    <cellStyle name="40% - Accent2 9 3" xfId="334"/>
    <cellStyle name="40% - Accent3" xfId="335"/>
    <cellStyle name="40% - Accent3 10" xfId="336"/>
    <cellStyle name="40% - Accent3 10 2" xfId="337"/>
    <cellStyle name="40% - Accent3 10 3" xfId="338"/>
    <cellStyle name="40% - Accent3 11" xfId="339"/>
    <cellStyle name="40% - Accent3 11 2" xfId="340"/>
    <cellStyle name="40% - Accent3 12" xfId="341"/>
    <cellStyle name="40% - Accent3 12 2" xfId="342"/>
    <cellStyle name="40% - Accent3 13" xfId="343"/>
    <cellStyle name="40% - Accent3 14" xfId="344"/>
    <cellStyle name="40% - Accent3 15" xfId="345"/>
    <cellStyle name="40% - Accent3 16" xfId="346"/>
    <cellStyle name="40% - Accent3 2" xfId="347"/>
    <cellStyle name="40% - Accent3 2 2" xfId="348"/>
    <cellStyle name="40% - Accent3 2 3" xfId="349"/>
    <cellStyle name="40% - Accent3 2 4" xfId="350"/>
    <cellStyle name="40% - Accent3 3" xfId="351"/>
    <cellStyle name="40% - Accent3 3 2" xfId="352"/>
    <cellStyle name="40% - Accent3 3 3" xfId="353"/>
    <cellStyle name="40% - Accent3 3 4" xfId="354"/>
    <cellStyle name="40% - Accent3 4" xfId="355"/>
    <cellStyle name="40% - Accent3 4 2" xfId="356"/>
    <cellStyle name="40% - Accent3 4 3" xfId="357"/>
    <cellStyle name="40% - Accent3 4 4" xfId="358"/>
    <cellStyle name="40% - Accent3 5" xfId="359"/>
    <cellStyle name="40% - Accent3 5 2" xfId="360"/>
    <cellStyle name="40% - Accent3 5 3" xfId="361"/>
    <cellStyle name="40% - Accent3 5 4" xfId="362"/>
    <cellStyle name="40% - Accent3 6" xfId="363"/>
    <cellStyle name="40% - Accent3 6 2" xfId="364"/>
    <cellStyle name="40% - Accent3 6 3" xfId="365"/>
    <cellStyle name="40% - Accent3 7" xfId="366"/>
    <cellStyle name="40% - Accent3 7 2" xfId="367"/>
    <cellStyle name="40% - Accent3 7 3" xfId="368"/>
    <cellStyle name="40% - Accent3 8" xfId="369"/>
    <cellStyle name="40% - Accent3 8 2" xfId="370"/>
    <cellStyle name="40% - Accent3 8 3" xfId="371"/>
    <cellStyle name="40% - Accent3 9" xfId="372"/>
    <cellStyle name="40% - Accent3 9 2" xfId="373"/>
    <cellStyle name="40% - Accent3 9 3" xfId="374"/>
    <cellStyle name="40% - Accent4" xfId="375"/>
    <cellStyle name="40% - Accent4 10" xfId="376"/>
    <cellStyle name="40% - Accent4 10 2" xfId="377"/>
    <cellStyle name="40% - Accent4 10 3" xfId="378"/>
    <cellStyle name="40% - Accent4 11" xfId="379"/>
    <cellStyle name="40% - Accent4 11 2" xfId="380"/>
    <cellStyle name="40% - Accent4 12" xfId="381"/>
    <cellStyle name="40% - Accent4 12 2" xfId="382"/>
    <cellStyle name="40% - Accent4 13" xfId="383"/>
    <cellStyle name="40% - Accent4 14" xfId="384"/>
    <cellStyle name="40% - Accent4 15" xfId="385"/>
    <cellStyle name="40% - Accent4 16" xfId="386"/>
    <cellStyle name="40% - Accent4 2" xfId="387"/>
    <cellStyle name="40% - Accent4 2 2" xfId="388"/>
    <cellStyle name="40% - Accent4 2 3" xfId="389"/>
    <cellStyle name="40% - Accent4 2 4" xfId="390"/>
    <cellStyle name="40% - Accent4 3" xfId="391"/>
    <cellStyle name="40% - Accent4 3 2" xfId="392"/>
    <cellStyle name="40% - Accent4 3 3" xfId="393"/>
    <cellStyle name="40% - Accent4 3 4" xfId="394"/>
    <cellStyle name="40% - Accent4 4" xfId="395"/>
    <cellStyle name="40% - Accent4 4 2" xfId="396"/>
    <cellStyle name="40% - Accent4 4 3" xfId="397"/>
    <cellStyle name="40% - Accent4 4 4" xfId="398"/>
    <cellStyle name="40% - Accent4 5" xfId="399"/>
    <cellStyle name="40% - Accent4 5 2" xfId="400"/>
    <cellStyle name="40% - Accent4 5 3" xfId="401"/>
    <cellStyle name="40% - Accent4 5 4" xfId="402"/>
    <cellStyle name="40% - Accent4 6" xfId="403"/>
    <cellStyle name="40% - Accent4 6 2" xfId="404"/>
    <cellStyle name="40% - Accent4 6 3" xfId="405"/>
    <cellStyle name="40% - Accent4 7" xfId="406"/>
    <cellStyle name="40% - Accent4 7 2" xfId="407"/>
    <cellStyle name="40% - Accent4 7 3" xfId="408"/>
    <cellStyle name="40% - Accent4 8" xfId="409"/>
    <cellStyle name="40% - Accent4 8 2" xfId="410"/>
    <cellStyle name="40% - Accent4 8 3" xfId="411"/>
    <cellStyle name="40% - Accent4 9" xfId="412"/>
    <cellStyle name="40% - Accent4 9 2" xfId="413"/>
    <cellStyle name="40% - Accent4 9 3" xfId="414"/>
    <cellStyle name="40% - Accent5" xfId="415"/>
    <cellStyle name="40% - Accent5 10" xfId="416"/>
    <cellStyle name="40% - Accent5 10 2" xfId="417"/>
    <cellStyle name="40% - Accent5 10 3" xfId="418"/>
    <cellStyle name="40% - Accent5 11" xfId="419"/>
    <cellStyle name="40% - Accent5 11 2" xfId="420"/>
    <cellStyle name="40% - Accent5 12" xfId="421"/>
    <cellStyle name="40% - Accent5 12 2" xfId="422"/>
    <cellStyle name="40% - Accent5 13" xfId="423"/>
    <cellStyle name="40% - Accent5 14" xfId="424"/>
    <cellStyle name="40% - Accent5 15" xfId="425"/>
    <cellStyle name="40% - Accent5 16" xfId="426"/>
    <cellStyle name="40% - Accent5 2" xfId="427"/>
    <cellStyle name="40% - Accent5 2 2" xfId="428"/>
    <cellStyle name="40% - Accent5 2 3" xfId="429"/>
    <cellStyle name="40% - Accent5 2 4" xfId="430"/>
    <cellStyle name="40% - Accent5 3" xfId="431"/>
    <cellStyle name="40% - Accent5 3 2" xfId="432"/>
    <cellStyle name="40% - Accent5 3 3" xfId="433"/>
    <cellStyle name="40% - Accent5 3 4" xfId="434"/>
    <cellStyle name="40% - Accent5 4" xfId="435"/>
    <cellStyle name="40% - Accent5 4 2" xfId="436"/>
    <cellStyle name="40% - Accent5 4 3" xfId="437"/>
    <cellStyle name="40% - Accent5 4 4" xfId="438"/>
    <cellStyle name="40% - Accent5 5" xfId="439"/>
    <cellStyle name="40% - Accent5 5 2" xfId="440"/>
    <cellStyle name="40% - Accent5 5 3" xfId="441"/>
    <cellStyle name="40% - Accent5 5 4" xfId="442"/>
    <cellStyle name="40% - Accent5 6" xfId="443"/>
    <cellStyle name="40% - Accent5 6 2" xfId="444"/>
    <cellStyle name="40% - Accent5 6 3" xfId="445"/>
    <cellStyle name="40% - Accent5 7" xfId="446"/>
    <cellStyle name="40% - Accent5 7 2" xfId="447"/>
    <cellStyle name="40% - Accent5 7 3" xfId="448"/>
    <cellStyle name="40% - Accent5 8" xfId="449"/>
    <cellStyle name="40% - Accent5 8 2" xfId="450"/>
    <cellStyle name="40% - Accent5 8 3" xfId="451"/>
    <cellStyle name="40% - Accent5 9" xfId="452"/>
    <cellStyle name="40% - Accent5 9 2" xfId="453"/>
    <cellStyle name="40% - Accent5 9 3" xfId="454"/>
    <cellStyle name="40% - Accent6" xfId="455"/>
    <cellStyle name="40% - Accent6 10" xfId="456"/>
    <cellStyle name="40% - Accent6 10 2" xfId="457"/>
    <cellStyle name="40% - Accent6 10 3" xfId="458"/>
    <cellStyle name="40% - Accent6 11" xfId="459"/>
    <cellStyle name="40% - Accent6 11 2" xfId="460"/>
    <cellStyle name="40% - Accent6 12" xfId="461"/>
    <cellStyle name="40% - Accent6 12 2" xfId="462"/>
    <cellStyle name="40% - Accent6 13" xfId="463"/>
    <cellStyle name="40% - Accent6 14" xfId="464"/>
    <cellStyle name="40% - Accent6 15" xfId="465"/>
    <cellStyle name="40% - Accent6 16" xfId="466"/>
    <cellStyle name="40% - Accent6 2" xfId="467"/>
    <cellStyle name="40% - Accent6 2 2" xfId="468"/>
    <cellStyle name="40% - Accent6 2 3" xfId="469"/>
    <cellStyle name="40% - Accent6 2 4" xfId="470"/>
    <cellStyle name="40% - Accent6 3" xfId="471"/>
    <cellStyle name="40% - Accent6 3 2" xfId="472"/>
    <cellStyle name="40% - Accent6 3 3" xfId="473"/>
    <cellStyle name="40% - Accent6 3 4" xfId="474"/>
    <cellStyle name="40% - Accent6 4" xfId="475"/>
    <cellStyle name="40% - Accent6 4 2" xfId="476"/>
    <cellStyle name="40% - Accent6 4 3" xfId="477"/>
    <cellStyle name="40% - Accent6 4 4" xfId="478"/>
    <cellStyle name="40% - Accent6 5" xfId="479"/>
    <cellStyle name="40% - Accent6 5 2" xfId="480"/>
    <cellStyle name="40% - Accent6 5 3" xfId="481"/>
    <cellStyle name="40% - Accent6 5 4" xfId="482"/>
    <cellStyle name="40% - Accent6 6" xfId="483"/>
    <cellStyle name="40% - Accent6 6 2" xfId="484"/>
    <cellStyle name="40% - Accent6 6 3" xfId="485"/>
    <cellStyle name="40% - Accent6 7" xfId="486"/>
    <cellStyle name="40% - Accent6 7 2" xfId="487"/>
    <cellStyle name="40% - Accent6 7 3" xfId="488"/>
    <cellStyle name="40% - Accent6 8" xfId="489"/>
    <cellStyle name="40% - Accent6 8 2" xfId="490"/>
    <cellStyle name="40% - Accent6 8 3" xfId="491"/>
    <cellStyle name="40% - Accent6 9" xfId="492"/>
    <cellStyle name="40% - Accent6 9 2" xfId="493"/>
    <cellStyle name="40% - Accent6 9 3" xfId="494"/>
    <cellStyle name="60% - Accent1" xfId="495"/>
    <cellStyle name="60% - Accent1 10" xfId="496"/>
    <cellStyle name="60% - Accent1 11" xfId="497"/>
    <cellStyle name="60% - Accent1 12" xfId="498"/>
    <cellStyle name="60% - Accent1 2" xfId="499"/>
    <cellStyle name="60% - Accent1 3" xfId="500"/>
    <cellStyle name="60% - Accent1 4" xfId="501"/>
    <cellStyle name="60% - Accent1 5" xfId="502"/>
    <cellStyle name="60% - Accent1 6" xfId="503"/>
    <cellStyle name="60% - Accent1 7" xfId="504"/>
    <cellStyle name="60% - Accent1 8" xfId="505"/>
    <cellStyle name="60% - Accent1 9" xfId="506"/>
    <cellStyle name="60% - Accent2" xfId="507"/>
    <cellStyle name="60% - Accent2 10" xfId="508"/>
    <cellStyle name="60% - Accent2 11" xfId="509"/>
    <cellStyle name="60% - Accent2 12" xfId="510"/>
    <cellStyle name="60% - Accent2 2" xfId="511"/>
    <cellStyle name="60% - Accent2 3" xfId="512"/>
    <cellStyle name="60% - Accent2 4" xfId="513"/>
    <cellStyle name="60% - Accent2 5" xfId="514"/>
    <cellStyle name="60% - Accent2 6" xfId="515"/>
    <cellStyle name="60% - Accent2 7" xfId="516"/>
    <cellStyle name="60% - Accent2 8" xfId="517"/>
    <cellStyle name="60% - Accent2 9" xfId="518"/>
    <cellStyle name="60% - Accent3" xfId="519"/>
    <cellStyle name="60% - Accent3 10" xfId="520"/>
    <cellStyle name="60% - Accent3 11" xfId="521"/>
    <cellStyle name="60% - Accent3 12" xfId="522"/>
    <cellStyle name="60% - Accent3 2" xfId="523"/>
    <cellStyle name="60% - Accent3 3" xfId="524"/>
    <cellStyle name="60% - Accent3 4" xfId="525"/>
    <cellStyle name="60% - Accent3 5" xfId="526"/>
    <cellStyle name="60% - Accent3 6" xfId="527"/>
    <cellStyle name="60% - Accent3 7" xfId="528"/>
    <cellStyle name="60% - Accent3 8" xfId="529"/>
    <cellStyle name="60% - Accent3 9" xfId="530"/>
    <cellStyle name="60% - Accent4" xfId="531"/>
    <cellStyle name="60% - Accent4 10" xfId="532"/>
    <cellStyle name="60% - Accent4 11" xfId="533"/>
    <cellStyle name="60% - Accent4 12" xfId="534"/>
    <cellStyle name="60% - Accent4 2" xfId="535"/>
    <cellStyle name="60% - Accent4 3" xfId="536"/>
    <cellStyle name="60% - Accent4 4" xfId="537"/>
    <cellStyle name="60% - Accent4 5" xfId="538"/>
    <cellStyle name="60% - Accent4 6" xfId="539"/>
    <cellStyle name="60% - Accent4 7" xfId="540"/>
    <cellStyle name="60% - Accent4 8" xfId="541"/>
    <cellStyle name="60% - Accent4 9" xfId="542"/>
    <cellStyle name="60% - Accent5" xfId="543"/>
    <cellStyle name="60% - Accent5 10" xfId="544"/>
    <cellStyle name="60% - Accent5 11" xfId="545"/>
    <cellStyle name="60% - Accent5 12" xfId="546"/>
    <cellStyle name="60% - Accent5 2" xfId="547"/>
    <cellStyle name="60% - Accent5 3" xfId="548"/>
    <cellStyle name="60% - Accent5 4" xfId="549"/>
    <cellStyle name="60% - Accent5 5" xfId="550"/>
    <cellStyle name="60% - Accent5 6" xfId="551"/>
    <cellStyle name="60% - Accent5 7" xfId="552"/>
    <cellStyle name="60% - Accent5 8" xfId="553"/>
    <cellStyle name="60% - Accent5 9" xfId="554"/>
    <cellStyle name="60% - Accent6" xfId="555"/>
    <cellStyle name="60% - Accent6 10" xfId="556"/>
    <cellStyle name="60% - Accent6 11" xfId="557"/>
    <cellStyle name="60% - Accent6 12" xfId="558"/>
    <cellStyle name="60% - Accent6 2" xfId="559"/>
    <cellStyle name="60% - Accent6 3" xfId="560"/>
    <cellStyle name="60% - Accent6 4" xfId="561"/>
    <cellStyle name="60% - Accent6 5" xfId="562"/>
    <cellStyle name="60% - Accent6 6" xfId="563"/>
    <cellStyle name="60% - Accent6 7" xfId="564"/>
    <cellStyle name="60% - Accent6 8" xfId="565"/>
    <cellStyle name="60% - Accent6 9" xfId="566"/>
    <cellStyle name="Accent1" xfId="567"/>
    <cellStyle name="Accent1 10" xfId="568"/>
    <cellStyle name="Accent1 11" xfId="569"/>
    <cellStyle name="Accent1 12" xfId="570"/>
    <cellStyle name="Accent1 2" xfId="571"/>
    <cellStyle name="Accent1 3" xfId="572"/>
    <cellStyle name="Accent1 4" xfId="573"/>
    <cellStyle name="Accent1 5" xfId="574"/>
    <cellStyle name="Accent1 6" xfId="575"/>
    <cellStyle name="Accent1 7" xfId="576"/>
    <cellStyle name="Accent1 8" xfId="577"/>
    <cellStyle name="Accent1 9" xfId="578"/>
    <cellStyle name="Accent2" xfId="579"/>
    <cellStyle name="Accent2 10" xfId="580"/>
    <cellStyle name="Accent2 11" xfId="581"/>
    <cellStyle name="Accent2 12" xfId="582"/>
    <cellStyle name="Accent2 2" xfId="583"/>
    <cellStyle name="Accent2 3" xfId="584"/>
    <cellStyle name="Accent2 4" xfId="585"/>
    <cellStyle name="Accent2 5" xfId="586"/>
    <cellStyle name="Accent2 6" xfId="587"/>
    <cellStyle name="Accent2 7" xfId="588"/>
    <cellStyle name="Accent2 8" xfId="589"/>
    <cellStyle name="Accent2 9" xfId="590"/>
    <cellStyle name="Accent3" xfId="591"/>
    <cellStyle name="Accent3 10" xfId="592"/>
    <cellStyle name="Accent3 11" xfId="593"/>
    <cellStyle name="Accent3 12" xfId="594"/>
    <cellStyle name="Accent3 2" xfId="595"/>
    <cellStyle name="Accent3 3" xfId="596"/>
    <cellStyle name="Accent3 4" xfId="597"/>
    <cellStyle name="Accent3 5" xfId="598"/>
    <cellStyle name="Accent3 6" xfId="599"/>
    <cellStyle name="Accent3 7" xfId="600"/>
    <cellStyle name="Accent3 8" xfId="601"/>
    <cellStyle name="Accent3 9" xfId="602"/>
    <cellStyle name="Accent4" xfId="603"/>
    <cellStyle name="Accent4 10" xfId="604"/>
    <cellStyle name="Accent4 11" xfId="605"/>
    <cellStyle name="Accent4 12" xfId="606"/>
    <cellStyle name="Accent4 2" xfId="607"/>
    <cellStyle name="Accent4 3" xfId="608"/>
    <cellStyle name="Accent4 4" xfId="609"/>
    <cellStyle name="Accent4 5" xfId="610"/>
    <cellStyle name="Accent4 6" xfId="611"/>
    <cellStyle name="Accent4 7" xfId="612"/>
    <cellStyle name="Accent4 8" xfId="613"/>
    <cellStyle name="Accent4 9" xfId="614"/>
    <cellStyle name="Accent5" xfId="615"/>
    <cellStyle name="Accent5 10" xfId="616"/>
    <cellStyle name="Accent5 11" xfId="617"/>
    <cellStyle name="Accent5 12" xfId="618"/>
    <cellStyle name="Accent5 2" xfId="619"/>
    <cellStyle name="Accent5 3" xfId="620"/>
    <cellStyle name="Accent5 4" xfId="621"/>
    <cellStyle name="Accent5 5" xfId="622"/>
    <cellStyle name="Accent5 6" xfId="623"/>
    <cellStyle name="Accent5 7" xfId="624"/>
    <cellStyle name="Accent5 8" xfId="625"/>
    <cellStyle name="Accent5 9" xfId="626"/>
    <cellStyle name="Accent6" xfId="627"/>
    <cellStyle name="Accent6 10" xfId="628"/>
    <cellStyle name="Accent6 11" xfId="629"/>
    <cellStyle name="Accent6 12" xfId="630"/>
    <cellStyle name="Accent6 2" xfId="631"/>
    <cellStyle name="Accent6 3" xfId="632"/>
    <cellStyle name="Accent6 4" xfId="633"/>
    <cellStyle name="Accent6 5" xfId="634"/>
    <cellStyle name="Accent6 6" xfId="635"/>
    <cellStyle name="Accent6 7" xfId="636"/>
    <cellStyle name="Accent6 8" xfId="637"/>
    <cellStyle name="Accent6 9" xfId="638"/>
    <cellStyle name="Bad" xfId="639"/>
    <cellStyle name="Bad 10" xfId="640"/>
    <cellStyle name="Bad 11" xfId="641"/>
    <cellStyle name="Bad 12" xfId="642"/>
    <cellStyle name="Bad 2" xfId="643"/>
    <cellStyle name="Bad 3" xfId="644"/>
    <cellStyle name="Bad 4" xfId="645"/>
    <cellStyle name="Bad 5" xfId="646"/>
    <cellStyle name="Bad 6" xfId="647"/>
    <cellStyle name="Bad 7" xfId="648"/>
    <cellStyle name="Bad 8" xfId="649"/>
    <cellStyle name="Bad 9" xfId="650"/>
    <cellStyle name="Calculation" xfId="651"/>
    <cellStyle name="Calculation 10" xfId="652"/>
    <cellStyle name="Calculation 11" xfId="653"/>
    <cellStyle name="Calculation 12" xfId="654"/>
    <cellStyle name="Calculation 2" xfId="655"/>
    <cellStyle name="Calculation 3" xfId="656"/>
    <cellStyle name="Calculation 4" xfId="657"/>
    <cellStyle name="Calculation 5" xfId="658"/>
    <cellStyle name="Calculation 6" xfId="659"/>
    <cellStyle name="Calculation 7" xfId="660"/>
    <cellStyle name="Calculation 8" xfId="661"/>
    <cellStyle name="Calculation 9" xfId="662"/>
    <cellStyle name="Check Cell" xfId="663"/>
    <cellStyle name="Check Cell 10" xfId="664"/>
    <cellStyle name="Check Cell 11" xfId="665"/>
    <cellStyle name="Check Cell 12" xfId="666"/>
    <cellStyle name="Check Cell 2" xfId="667"/>
    <cellStyle name="Check Cell 3" xfId="668"/>
    <cellStyle name="Check Cell 4" xfId="669"/>
    <cellStyle name="Check Cell 5" xfId="670"/>
    <cellStyle name="Check Cell 6" xfId="671"/>
    <cellStyle name="Check Cell 7" xfId="672"/>
    <cellStyle name="Check Cell 8" xfId="673"/>
    <cellStyle name="Check Cell 9" xfId="674"/>
    <cellStyle name="Comma" xfId="675"/>
    <cellStyle name="Comma [0]" xfId="676"/>
    <cellStyle name="Currency" xfId="677"/>
    <cellStyle name="Currency [0]" xfId="678"/>
    <cellStyle name="Currency 2" xfId="679"/>
    <cellStyle name="Currency 3" xfId="680"/>
    <cellStyle name="Currency 4" xfId="681"/>
    <cellStyle name="Explanatory Text" xfId="682"/>
    <cellStyle name="Explanatory Text 10" xfId="683"/>
    <cellStyle name="Explanatory Text 11" xfId="684"/>
    <cellStyle name="Explanatory Text 12" xfId="685"/>
    <cellStyle name="Explanatory Text 2" xfId="686"/>
    <cellStyle name="Explanatory Text 3" xfId="687"/>
    <cellStyle name="Explanatory Text 4" xfId="688"/>
    <cellStyle name="Explanatory Text 5" xfId="689"/>
    <cellStyle name="Explanatory Text 6" xfId="690"/>
    <cellStyle name="Explanatory Text 7" xfId="691"/>
    <cellStyle name="Explanatory Text 8" xfId="692"/>
    <cellStyle name="Explanatory Text 9" xfId="693"/>
    <cellStyle name="Good" xfId="694"/>
    <cellStyle name="Good 10" xfId="695"/>
    <cellStyle name="Good 11" xfId="696"/>
    <cellStyle name="Good 12" xfId="697"/>
    <cellStyle name="Good 2" xfId="698"/>
    <cellStyle name="Good 3" xfId="699"/>
    <cellStyle name="Good 4" xfId="700"/>
    <cellStyle name="Good 5" xfId="701"/>
    <cellStyle name="Good 6" xfId="702"/>
    <cellStyle name="Good 7" xfId="703"/>
    <cellStyle name="Good 8" xfId="704"/>
    <cellStyle name="Good 9" xfId="705"/>
    <cellStyle name="Heading 1" xfId="706"/>
    <cellStyle name="Heading 1 10" xfId="707"/>
    <cellStyle name="Heading 1 11" xfId="708"/>
    <cellStyle name="Heading 1 12" xfId="709"/>
    <cellStyle name="Heading 1 2" xfId="710"/>
    <cellStyle name="Heading 1 3" xfId="711"/>
    <cellStyle name="Heading 1 4" xfId="712"/>
    <cellStyle name="Heading 1 5" xfId="713"/>
    <cellStyle name="Heading 1 6" xfId="714"/>
    <cellStyle name="Heading 1 7" xfId="715"/>
    <cellStyle name="Heading 1 8" xfId="716"/>
    <cellStyle name="Heading 1 9" xfId="717"/>
    <cellStyle name="Heading 2" xfId="718"/>
    <cellStyle name="Heading 2 10" xfId="719"/>
    <cellStyle name="Heading 2 11" xfId="720"/>
    <cellStyle name="Heading 2 12" xfId="721"/>
    <cellStyle name="Heading 2 2" xfId="722"/>
    <cellStyle name="Heading 2 3" xfId="723"/>
    <cellStyle name="Heading 2 4" xfId="724"/>
    <cellStyle name="Heading 2 5" xfId="725"/>
    <cellStyle name="Heading 2 6" xfId="726"/>
    <cellStyle name="Heading 2 7" xfId="727"/>
    <cellStyle name="Heading 2 8" xfId="728"/>
    <cellStyle name="Heading 2 9" xfId="729"/>
    <cellStyle name="Heading 3" xfId="730"/>
    <cellStyle name="Heading 3 10" xfId="731"/>
    <cellStyle name="Heading 3 11" xfId="732"/>
    <cellStyle name="Heading 3 12" xfId="733"/>
    <cellStyle name="Heading 3 2" xfId="734"/>
    <cellStyle name="Heading 3 3" xfId="735"/>
    <cellStyle name="Heading 3 4" xfId="736"/>
    <cellStyle name="Heading 3 5" xfId="737"/>
    <cellStyle name="Heading 3 6" xfId="738"/>
    <cellStyle name="Heading 3 7" xfId="739"/>
    <cellStyle name="Heading 3 8" xfId="740"/>
    <cellStyle name="Heading 3 9" xfId="741"/>
    <cellStyle name="Heading 4" xfId="742"/>
    <cellStyle name="Heading 4 10" xfId="743"/>
    <cellStyle name="Heading 4 11" xfId="744"/>
    <cellStyle name="Heading 4 12" xfId="745"/>
    <cellStyle name="Heading 4 2" xfId="746"/>
    <cellStyle name="Heading 4 3" xfId="747"/>
    <cellStyle name="Heading 4 4" xfId="748"/>
    <cellStyle name="Heading 4 5" xfId="749"/>
    <cellStyle name="Heading 4 6" xfId="750"/>
    <cellStyle name="Heading 4 7" xfId="751"/>
    <cellStyle name="Heading 4 8" xfId="752"/>
    <cellStyle name="Heading 4 9" xfId="753"/>
    <cellStyle name="Input" xfId="754"/>
    <cellStyle name="Input 10" xfId="755"/>
    <cellStyle name="Input 11" xfId="756"/>
    <cellStyle name="Input 12" xfId="757"/>
    <cellStyle name="Input 2" xfId="758"/>
    <cellStyle name="Input 3" xfId="759"/>
    <cellStyle name="Input 4" xfId="760"/>
    <cellStyle name="Input 5" xfId="761"/>
    <cellStyle name="Input 6" xfId="762"/>
    <cellStyle name="Input 7" xfId="763"/>
    <cellStyle name="Input 8" xfId="764"/>
    <cellStyle name="Input 9" xfId="765"/>
    <cellStyle name="Linked Cell" xfId="766"/>
    <cellStyle name="Linked Cell 10" xfId="767"/>
    <cellStyle name="Linked Cell 11" xfId="768"/>
    <cellStyle name="Linked Cell 12" xfId="769"/>
    <cellStyle name="Linked Cell 2" xfId="770"/>
    <cellStyle name="Linked Cell 3" xfId="771"/>
    <cellStyle name="Linked Cell 4" xfId="772"/>
    <cellStyle name="Linked Cell 5" xfId="773"/>
    <cellStyle name="Linked Cell 6" xfId="774"/>
    <cellStyle name="Linked Cell 7" xfId="775"/>
    <cellStyle name="Linked Cell 8" xfId="776"/>
    <cellStyle name="Linked Cell 9" xfId="777"/>
    <cellStyle name="Neutral" xfId="778"/>
    <cellStyle name="Neutral 10" xfId="779"/>
    <cellStyle name="Neutral 11" xfId="780"/>
    <cellStyle name="Neutral 12" xfId="781"/>
    <cellStyle name="Neutral 2" xfId="782"/>
    <cellStyle name="Neutral 3" xfId="783"/>
    <cellStyle name="Neutral 4" xfId="784"/>
    <cellStyle name="Neutral 5" xfId="785"/>
    <cellStyle name="Neutral 6" xfId="786"/>
    <cellStyle name="Neutral 7" xfId="787"/>
    <cellStyle name="Neutral 8" xfId="788"/>
    <cellStyle name="Neutral 9" xfId="789"/>
    <cellStyle name="Normal 10" xfId="790"/>
    <cellStyle name="Normal 11" xfId="791"/>
    <cellStyle name="Normal 12" xfId="792"/>
    <cellStyle name="Normal 13" xfId="793"/>
    <cellStyle name="Normal 14" xfId="794"/>
    <cellStyle name="Normal 15" xfId="795"/>
    <cellStyle name="Normal 2" xfId="796"/>
    <cellStyle name="Normal 2 2" xfId="797"/>
    <cellStyle name="Normal 2 2 2" xfId="798"/>
    <cellStyle name="Normal 2 3" xfId="799"/>
    <cellStyle name="Normal 2 4" xfId="800"/>
    <cellStyle name="Normal 2 5" xfId="801"/>
    <cellStyle name="Normal 3" xfId="802"/>
    <cellStyle name="Normal 3 2" xfId="803"/>
    <cellStyle name="Normal 3 3" xfId="804"/>
    <cellStyle name="Normal 3 4" xfId="805"/>
    <cellStyle name="Normal 4" xfId="806"/>
    <cellStyle name="Normal 4 2" xfId="807"/>
    <cellStyle name="Normal 4 3" xfId="808"/>
    <cellStyle name="Normal 5" xfId="809"/>
    <cellStyle name="Normal 5 2" xfId="810"/>
    <cellStyle name="Normal 5 3" xfId="811"/>
    <cellStyle name="Normal 6" xfId="812"/>
    <cellStyle name="Normal 6 2" xfId="813"/>
    <cellStyle name="Normal 7" xfId="814"/>
    <cellStyle name="Normal 8" xfId="815"/>
    <cellStyle name="Normal 8 2" xfId="816"/>
    <cellStyle name="Normal 8 3" xfId="817"/>
    <cellStyle name="Normal 8 4" xfId="818"/>
    <cellStyle name="Normal 8 5" xfId="819"/>
    <cellStyle name="Normal 9" xfId="820"/>
    <cellStyle name="Normal 9 2" xfId="821"/>
    <cellStyle name="Note" xfId="822"/>
    <cellStyle name="Note 10" xfId="823"/>
    <cellStyle name="Note 10 2" xfId="824"/>
    <cellStyle name="Note 10 3" xfId="825"/>
    <cellStyle name="Note 11" xfId="826"/>
    <cellStyle name="Note 11 2" xfId="827"/>
    <cellStyle name="Note 12" xfId="828"/>
    <cellStyle name="Note 13" xfId="829"/>
    <cellStyle name="Note 14" xfId="830"/>
    <cellStyle name="Note 15" xfId="831"/>
    <cellStyle name="Note 2" xfId="832"/>
    <cellStyle name="Note 2 2" xfId="833"/>
    <cellStyle name="Note 2 2 2" xfId="834"/>
    <cellStyle name="Note 2 3" xfId="835"/>
    <cellStyle name="Note 2 4" xfId="836"/>
    <cellStyle name="Note 2 5" xfId="837"/>
    <cellStyle name="Note 3" xfId="838"/>
    <cellStyle name="Note 3 2" xfId="839"/>
    <cellStyle name="Note 3 3" xfId="840"/>
    <cellStyle name="Note 3 4" xfId="841"/>
    <cellStyle name="Note 4" xfId="842"/>
    <cellStyle name="Note 4 2" xfId="843"/>
    <cellStyle name="Note 4 3" xfId="844"/>
    <cellStyle name="Note 4 4" xfId="845"/>
    <cellStyle name="Note 5" xfId="846"/>
    <cellStyle name="Note 5 2" xfId="847"/>
    <cellStyle name="Note 5 3" xfId="848"/>
    <cellStyle name="Note 5 4" xfId="849"/>
    <cellStyle name="Note 6" xfId="850"/>
    <cellStyle name="Note 6 2" xfId="851"/>
    <cellStyle name="Note 6 3" xfId="852"/>
    <cellStyle name="Note 6 4" xfId="853"/>
    <cellStyle name="Note 7" xfId="854"/>
    <cellStyle name="Note 7 2" xfId="855"/>
    <cellStyle name="Note 7 3" xfId="856"/>
    <cellStyle name="Note 8" xfId="857"/>
    <cellStyle name="Note 8 2" xfId="858"/>
    <cellStyle name="Note 8 3" xfId="859"/>
    <cellStyle name="Note 9" xfId="860"/>
    <cellStyle name="Note 9 2" xfId="861"/>
    <cellStyle name="Note 9 3" xfId="862"/>
    <cellStyle name="Output" xfId="863"/>
    <cellStyle name="Output 10" xfId="864"/>
    <cellStyle name="Output 11" xfId="865"/>
    <cellStyle name="Output 12" xfId="866"/>
    <cellStyle name="Output 2" xfId="867"/>
    <cellStyle name="Output 3" xfId="868"/>
    <cellStyle name="Output 4" xfId="869"/>
    <cellStyle name="Output 5" xfId="870"/>
    <cellStyle name="Output 6" xfId="871"/>
    <cellStyle name="Output 7" xfId="872"/>
    <cellStyle name="Output 8" xfId="873"/>
    <cellStyle name="Output 9" xfId="874"/>
    <cellStyle name="Percent" xfId="875"/>
    <cellStyle name="Title" xfId="876"/>
    <cellStyle name="Total" xfId="877"/>
    <cellStyle name="Total 10" xfId="878"/>
    <cellStyle name="Total 11" xfId="879"/>
    <cellStyle name="Total 12" xfId="880"/>
    <cellStyle name="Total 2" xfId="881"/>
    <cellStyle name="Total 3" xfId="882"/>
    <cellStyle name="Total 4" xfId="883"/>
    <cellStyle name="Total 5" xfId="884"/>
    <cellStyle name="Total 6" xfId="885"/>
    <cellStyle name="Total 7" xfId="886"/>
    <cellStyle name="Total 8" xfId="887"/>
    <cellStyle name="Total 9" xfId="888"/>
    <cellStyle name="Warning Text" xfId="889"/>
    <cellStyle name="Warning Text 10" xfId="890"/>
    <cellStyle name="Warning Text 11" xfId="891"/>
    <cellStyle name="Warning Text 12" xfId="892"/>
    <cellStyle name="Warning Text 2" xfId="893"/>
    <cellStyle name="Warning Text 3" xfId="894"/>
    <cellStyle name="Warning Text 4" xfId="895"/>
    <cellStyle name="Warning Text 5" xfId="896"/>
    <cellStyle name="Warning Text 6" xfId="897"/>
    <cellStyle name="Warning Text 7" xfId="898"/>
    <cellStyle name="Warning Text 8" xfId="899"/>
    <cellStyle name="Warning Text 9" xfId="9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M28" sqref="M28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16">
        <f>SUM('Week of Dec 2nd:Week of Dec 30th'!D3)</f>
        <v>471174.77999999997</v>
      </c>
      <c r="E4" s="21">
        <f>SUM('Week of Dec 2nd:Week of Dec 30th'!E3)</f>
        <v>271605.42000000004</v>
      </c>
      <c r="F4" s="4"/>
      <c r="G4" s="12">
        <f>(D4/'December 2012'!D4)-1</f>
        <v>0.22531268470392973</v>
      </c>
      <c r="H4" s="12">
        <f>(E4/'December 2012'!E4)-1</f>
        <v>-0.232248612160176</v>
      </c>
    </row>
    <row r="5" spans="1:8" ht="12.75">
      <c r="A5" s="1" t="s">
        <v>3</v>
      </c>
      <c r="B5">
        <v>2</v>
      </c>
      <c r="D5" s="21">
        <f>SUM('Week of Dec 2nd:Week of Dec 30th'!D4)</f>
        <v>46076.1</v>
      </c>
      <c r="E5" s="21">
        <f>SUM('Week of Dec 2nd:Week of Dec 30th'!E4)</f>
        <v>30334.5</v>
      </c>
      <c r="F5" s="4"/>
      <c r="G5" s="12">
        <f>(D5/'December 2012'!D5)-1</f>
        <v>0.8811408647938039</v>
      </c>
      <c r="H5" s="12">
        <f>(E5/'December 2012'!E5)-1</f>
        <v>0.26260124701357723</v>
      </c>
    </row>
    <row r="6" spans="1:8" ht="12.75">
      <c r="A6" s="1" t="s">
        <v>4</v>
      </c>
      <c r="B6">
        <v>3</v>
      </c>
      <c r="D6" s="21">
        <f>SUM('Week of Dec 2nd:Week of Dec 30th'!D5)</f>
        <v>845762.4</v>
      </c>
      <c r="E6" s="21">
        <f>SUM('Week of Dec 2nd:Week of Dec 30th'!E5)</f>
        <v>388540.60000000003</v>
      </c>
      <c r="F6" s="4"/>
      <c r="G6" s="12">
        <f>(D6/'December 2012'!D6)-1</f>
        <v>0.10428155966271047</v>
      </c>
      <c r="H6" s="12">
        <f>(E6/'December 2012'!E6)-1</f>
        <v>0.042173577933764195</v>
      </c>
    </row>
    <row r="7" spans="1:8" ht="12.75">
      <c r="A7" s="1" t="s">
        <v>5</v>
      </c>
      <c r="B7">
        <v>4</v>
      </c>
      <c r="D7" s="21">
        <f>SUM('Week of Dec 2nd:Week of Dec 30th'!D6)</f>
        <v>32034.1</v>
      </c>
      <c r="E7" s="21">
        <f>SUM('Week of Dec 2nd:Week of Dec 30th'!E6)</f>
        <v>15645.7</v>
      </c>
      <c r="F7" s="4"/>
      <c r="G7" s="12">
        <f>(D7/'December 2012'!D7)-1</f>
        <v>-0.588913242665421</v>
      </c>
      <c r="H7" s="12">
        <f>(E7/'December 2012'!E7)-1</f>
        <v>6.124960153012433</v>
      </c>
    </row>
    <row r="8" spans="1:8" ht="12.75">
      <c r="A8" s="1" t="s">
        <v>6</v>
      </c>
      <c r="B8">
        <v>5</v>
      </c>
      <c r="D8" s="21">
        <f>SUM('Week of Dec 2nd:Week of Dec 30th'!D7)</f>
        <v>2029714.4000000001</v>
      </c>
      <c r="E8" s="21">
        <f>SUM('Week of Dec 2nd:Week of Dec 30th'!E7)</f>
        <v>959862.75</v>
      </c>
      <c r="F8" s="4"/>
      <c r="G8" s="12">
        <f>(D8/'December 2012'!D8)-1</f>
        <v>0.5016175732620607</v>
      </c>
      <c r="H8" s="12">
        <f>(E8/'December 2012'!E8)-1</f>
        <v>-0.03244806640613285</v>
      </c>
    </row>
    <row r="9" spans="1:8" ht="12.75">
      <c r="A9" s="1" t="s">
        <v>7</v>
      </c>
      <c r="B9">
        <v>6</v>
      </c>
      <c r="D9" s="21">
        <f>SUM('Week of Dec 2nd:Week of Dec 30th'!D8)</f>
        <v>12018625.360000001</v>
      </c>
      <c r="E9" s="21">
        <f>SUM('Week of Dec 2nd:Week of Dec 30th'!E8)</f>
        <v>4279552.2</v>
      </c>
      <c r="F9" s="4"/>
      <c r="G9" s="12">
        <f>(D9/'December 2012'!D9)-1</f>
        <v>0.6689926053629627</v>
      </c>
      <c r="H9" s="12">
        <f>(E9/'December 2012'!E9)-1</f>
        <v>0.03302552830935168</v>
      </c>
    </row>
    <row r="10" spans="1:8" ht="12.75">
      <c r="A10" s="1" t="s">
        <v>8</v>
      </c>
      <c r="B10">
        <v>7</v>
      </c>
      <c r="D10" s="21">
        <f>SUM('Week of Dec 2nd:Week of Dec 30th'!D9)</f>
        <v>26388.600000000002</v>
      </c>
      <c r="E10" s="21">
        <f>SUM('Week of Dec 2nd:Week of Dec 30th'!E9)</f>
        <v>4257.4</v>
      </c>
      <c r="F10" s="4"/>
      <c r="G10" s="12">
        <f>(D10/'December 2012'!D10)-1</f>
        <v>5.435302150904746</v>
      </c>
      <c r="H10" s="12">
        <f>(E10/'December 2012'!E10)-1</f>
        <v>0.05783111574919553</v>
      </c>
    </row>
    <row r="11" spans="1:8" ht="12.75">
      <c r="A11" s="1" t="s">
        <v>9</v>
      </c>
      <c r="B11">
        <v>8</v>
      </c>
      <c r="D11" s="21">
        <f>SUM('Week of Dec 2nd:Week of Dec 30th'!D10)</f>
        <v>882779.8</v>
      </c>
      <c r="E11" s="21">
        <f>SUM('Week of Dec 2nd:Week of Dec 30th'!E10)</f>
        <v>219078.3</v>
      </c>
      <c r="F11" s="4"/>
      <c r="G11" s="12">
        <f>(D11/'December 2012'!D11)-1</f>
        <v>0.3779112709727328</v>
      </c>
      <c r="H11" s="12">
        <f>(E11/'December 2012'!E11)-1</f>
        <v>-0.2437202019201261</v>
      </c>
    </row>
    <row r="12" spans="1:8" ht="12.75">
      <c r="A12" s="1" t="s">
        <v>10</v>
      </c>
      <c r="B12">
        <v>9</v>
      </c>
      <c r="D12" s="21">
        <f>SUM('Week of Dec 2nd:Week of Dec 30th'!D11)</f>
        <v>311112.2</v>
      </c>
      <c r="E12" s="21">
        <f>SUM('Week of Dec 2nd:Week of Dec 30th'!E11)</f>
        <v>130168.49999999999</v>
      </c>
      <c r="F12" s="4"/>
      <c r="G12" s="12">
        <f>(D12/'December 2012'!D12)-1</f>
        <v>0.27673644326091384</v>
      </c>
      <c r="H12" s="12">
        <f>(E12/'December 2012'!E12)-1</f>
        <v>-0.09587502552583216</v>
      </c>
    </row>
    <row r="13" spans="1:8" ht="12.75">
      <c r="A13" s="1" t="s">
        <v>11</v>
      </c>
      <c r="B13">
        <v>10</v>
      </c>
      <c r="D13" s="21">
        <f>SUM('Week of Dec 2nd:Week of Dec 30th'!D12)</f>
        <v>655069.1</v>
      </c>
      <c r="E13" s="21">
        <f>SUM('Week of Dec 2nd:Week of Dec 30th'!E12)</f>
        <v>289447.86</v>
      </c>
      <c r="F13" s="4"/>
      <c r="G13" s="12">
        <f>(D13/'December 2012'!D13)-1</f>
        <v>0.7987098981488419</v>
      </c>
      <c r="H13" s="12">
        <f>(E13/'December 2012'!E13)-1</f>
        <v>-0.2481996788104508</v>
      </c>
    </row>
    <row r="14" spans="1:8" ht="12.75">
      <c r="A14" s="1" t="s">
        <v>12</v>
      </c>
      <c r="B14">
        <v>11</v>
      </c>
      <c r="D14" s="21">
        <f>SUM('Week of Dec 2nd:Week of Dec 30th'!D13)</f>
        <v>4897301.5</v>
      </c>
      <c r="E14" s="21">
        <f>SUM('Week of Dec 2nd:Week of Dec 30th'!E13)</f>
        <v>1374047.5</v>
      </c>
      <c r="F14" s="4"/>
      <c r="G14" s="12">
        <f>(D14/'December 2012'!D14)-1</f>
        <v>0.5138134780701746</v>
      </c>
      <c r="H14" s="12">
        <f>(E14/'December 2012'!E14)-1</f>
        <v>0.23514217577065621</v>
      </c>
    </row>
    <row r="15" spans="1:8" ht="12.75">
      <c r="A15" s="1" t="s">
        <v>13</v>
      </c>
      <c r="B15">
        <v>12</v>
      </c>
      <c r="D15" s="21">
        <f>SUM('Week of Dec 2nd:Week of Dec 30th'!D14)</f>
        <v>76092.8</v>
      </c>
      <c r="E15" s="21">
        <f>SUM('Week of Dec 2nd:Week of Dec 30th'!E14)</f>
        <v>54375.3</v>
      </c>
      <c r="F15" s="4"/>
      <c r="G15" s="12">
        <f>(D15/'December 2012'!D15)-1</f>
        <v>-0.05444360359419986</v>
      </c>
      <c r="H15" s="12">
        <f>(E15/'December 2012'!E15)-1</f>
        <v>-0.10263045412012062</v>
      </c>
    </row>
    <row r="16" spans="1:8" ht="12.75">
      <c r="A16" s="1" t="s">
        <v>14</v>
      </c>
      <c r="B16">
        <v>13</v>
      </c>
      <c r="D16" s="21">
        <f>SUM('Week of Dec 2nd:Week of Dec 30th'!D15)</f>
        <v>17563627.52</v>
      </c>
      <c r="E16" s="21">
        <f>SUM('Week of Dec 2nd:Week of Dec 30th'!E15)</f>
        <v>10000470.600000001</v>
      </c>
      <c r="F16" s="4"/>
      <c r="G16" s="12">
        <f>(D16/'December 2012'!D16)-1</f>
        <v>0.7234277038930628</v>
      </c>
      <c r="H16" s="12">
        <f>(E16/'December 2012'!E16)-1</f>
        <v>0.7164654541753399</v>
      </c>
    </row>
    <row r="17" spans="1:8" ht="12.75">
      <c r="A17" s="1" t="s">
        <v>15</v>
      </c>
      <c r="B17">
        <v>14</v>
      </c>
      <c r="D17" s="21">
        <f>SUM('Week of Dec 2nd:Week of Dec 30th'!D16)</f>
        <v>65260.299999999996</v>
      </c>
      <c r="E17" s="21">
        <f>SUM('Week of Dec 2nd:Week of Dec 30th'!E16)</f>
        <v>22484</v>
      </c>
      <c r="F17" s="4"/>
      <c r="G17" s="12">
        <f>(D17/'December 2012'!D17)-1</f>
        <v>0.27648508557457196</v>
      </c>
      <c r="H17" s="12">
        <f>(E17/'December 2012'!E17)-1</f>
        <v>0.16088692917939174</v>
      </c>
    </row>
    <row r="18" spans="1:8" ht="12.75">
      <c r="A18" s="1" t="s">
        <v>16</v>
      </c>
      <c r="B18">
        <v>15</v>
      </c>
      <c r="D18" s="21">
        <f>SUM('Week of Dec 2nd:Week of Dec 30th'!D17)</f>
        <v>48820.8</v>
      </c>
      <c r="E18" s="21">
        <f>SUM('Week of Dec 2nd:Week of Dec 30th'!E17)</f>
        <v>6496</v>
      </c>
      <c r="F18" s="4"/>
      <c r="G18" s="12">
        <f>(D18/'December 2012'!D18)-1</f>
        <v>3.0733559163649113</v>
      </c>
      <c r="H18" s="12">
        <f>(E18/'December 2012'!E18)-1</f>
        <v>-0.009340805978115818</v>
      </c>
    </row>
    <row r="19" spans="1:8" ht="12.75">
      <c r="A19" s="1" t="s">
        <v>17</v>
      </c>
      <c r="B19">
        <v>16</v>
      </c>
      <c r="D19" s="21">
        <f>SUM('Week of Dec 2nd:Week of Dec 30th'!D18)</f>
        <v>3206567.6999999997</v>
      </c>
      <c r="E19" s="21">
        <f>SUM('Week of Dec 2nd:Week of Dec 30th'!E18)</f>
        <v>1896296.1500000001</v>
      </c>
      <c r="F19" s="4"/>
      <c r="G19" s="12">
        <f>(D19/'December 2012'!D19)-1</f>
        <v>0.1497205770073502</v>
      </c>
      <c r="H19" s="12">
        <f>(E19/'December 2012'!E19)-1</f>
        <v>-0.2374659441578485</v>
      </c>
    </row>
    <row r="20" spans="1:8" ht="12.75">
      <c r="A20" s="1" t="s">
        <v>18</v>
      </c>
      <c r="B20">
        <v>17</v>
      </c>
      <c r="D20" s="21">
        <f>SUM('Week of Dec 2nd:Week of Dec 30th'!D19)</f>
        <v>1082280.5</v>
      </c>
      <c r="E20" s="21">
        <f>SUM('Week of Dec 2nd:Week of Dec 30th'!E19)</f>
        <v>582265.25</v>
      </c>
      <c r="F20" s="4"/>
      <c r="G20" s="12">
        <f>(D20/'December 2012'!D20)-1</f>
        <v>0.7690791174942733</v>
      </c>
      <c r="H20" s="12">
        <f>(E20/'December 2012'!E20)-1</f>
        <v>-0.24795105125875294</v>
      </c>
    </row>
    <row r="21" spans="1:8" ht="12.75">
      <c r="A21" s="1" t="s">
        <v>19</v>
      </c>
      <c r="B21">
        <v>18</v>
      </c>
      <c r="D21" s="21">
        <f>SUM('Week of Dec 2nd:Week of Dec 30th'!D20)</f>
        <v>502046.29999999993</v>
      </c>
      <c r="E21" s="21">
        <f>SUM('Week of Dec 2nd:Week of Dec 30th'!E20)</f>
        <v>168183.05</v>
      </c>
      <c r="F21" s="4"/>
      <c r="G21" s="12">
        <f>(D21/'December 2012'!D21)-1</f>
        <v>-0.034791834084559436</v>
      </c>
      <c r="H21" s="12">
        <f>(E21/'December 2012'!E21)-1</f>
        <v>0.0007414087182167073</v>
      </c>
    </row>
    <row r="22" spans="1:8" ht="12.75">
      <c r="A22" s="1" t="s">
        <v>20</v>
      </c>
      <c r="B22">
        <v>19</v>
      </c>
      <c r="D22" s="21">
        <f>SUM('Week of Dec 2nd:Week of Dec 30th'!D21)</f>
        <v>61184.200000000004</v>
      </c>
      <c r="E22" s="21">
        <f>SUM('Week of Dec 2nd:Week of Dec 30th'!E21)</f>
        <v>16799.65</v>
      </c>
      <c r="F22" s="4"/>
      <c r="G22" s="12">
        <f>(D22/'December 2012'!D22)-1</f>
        <v>0.07254521805286296</v>
      </c>
      <c r="H22" s="12">
        <f>(E22/'December 2012'!E22)-1</f>
        <v>-0.3416678096283088</v>
      </c>
    </row>
    <row r="23" spans="1:8" ht="12.75">
      <c r="A23" s="1" t="s">
        <v>21</v>
      </c>
      <c r="B23">
        <v>20</v>
      </c>
      <c r="D23" s="21">
        <f>SUM('Week of Dec 2nd:Week of Dec 30th'!D22)</f>
        <v>20594.699999999997</v>
      </c>
      <c r="E23" s="21">
        <f>SUM('Week of Dec 2nd:Week of Dec 30th'!E22)</f>
        <v>18723.600000000002</v>
      </c>
      <c r="F23" s="4"/>
      <c r="G23" s="12">
        <f>(D23/'December 2012'!D23)-1</f>
        <v>-0.7928448712893597</v>
      </c>
      <c r="H23" s="12">
        <f>(E23/'December 2012'!E23)-1</f>
        <v>-0.32027140352214667</v>
      </c>
    </row>
    <row r="24" spans="1:8" ht="12.75">
      <c r="A24" s="1" t="s">
        <v>22</v>
      </c>
      <c r="B24">
        <v>21</v>
      </c>
      <c r="D24" s="21">
        <f>SUM('Week of Dec 2nd:Week of Dec 30th'!D23)</f>
        <v>20038.55</v>
      </c>
      <c r="E24" s="21">
        <f>SUM('Week of Dec 2nd:Week of Dec 30th'!E23)</f>
        <v>12880.7</v>
      </c>
      <c r="F24" s="4"/>
      <c r="G24" s="12">
        <f>(D24/'December 2012'!D24)-1</f>
        <v>0.34738303680692817</v>
      </c>
      <c r="H24" s="12">
        <f>(E24/'December 2012'!E24)-1</f>
        <v>0.09295557139463062</v>
      </c>
    </row>
    <row r="25" spans="1:8" ht="12.75">
      <c r="A25" s="1" t="s">
        <v>23</v>
      </c>
      <c r="B25">
        <v>22</v>
      </c>
      <c r="D25" s="21">
        <f>SUM('Week of Dec 2nd:Week of Dec 30th'!D24)</f>
        <v>109583.6</v>
      </c>
      <c r="E25" s="21">
        <f>SUM('Week of Dec 2nd:Week of Dec 30th'!E24)</f>
        <v>4404.4</v>
      </c>
      <c r="F25" s="4"/>
      <c r="G25" s="12">
        <f>(D25/'December 2012'!D25)-1</f>
        <v>13.711775209096889</v>
      </c>
      <c r="H25" s="12">
        <f>(E25/'December 2012'!E25)-1</f>
        <v>0.5943240846319522</v>
      </c>
    </row>
    <row r="26" spans="1:8" ht="12.75">
      <c r="A26" s="1" t="s">
        <v>24</v>
      </c>
      <c r="B26">
        <v>23</v>
      </c>
      <c r="D26" s="21">
        <f>SUM('Week of Dec 2nd:Week of Dec 30th'!D25)</f>
        <v>77706.73</v>
      </c>
      <c r="E26" s="21">
        <f>SUM('Week of Dec 2nd:Week of Dec 30th'!E25)</f>
        <v>16510.899999999998</v>
      </c>
      <c r="F26" s="4"/>
      <c r="G26" s="12">
        <f>(D26/'December 2012'!D26)-1</f>
        <v>0.10028163071119889</v>
      </c>
      <c r="H26" s="12">
        <f>(E26/'December 2012'!E26)-1</f>
        <v>-0.26310198853429556</v>
      </c>
    </row>
    <row r="27" spans="1:8" ht="12.75">
      <c r="A27" s="1" t="s">
        <v>25</v>
      </c>
      <c r="B27">
        <v>24</v>
      </c>
      <c r="D27" s="21">
        <f>SUM('Week of Dec 2nd:Week of Dec 30th'!D26)</f>
        <v>28874.299999999996</v>
      </c>
      <c r="E27" s="21">
        <f>SUM('Week of Dec 2nd:Week of Dec 30th'!E26)</f>
        <v>4706.8</v>
      </c>
      <c r="F27" s="4"/>
      <c r="G27" s="12">
        <f>(D27/'December 2012'!D27)-1</f>
        <v>8.256956912028725</v>
      </c>
      <c r="H27" s="12">
        <f>(E27/'December 2012'!E27)-1</f>
        <v>0.18058116056535867</v>
      </c>
    </row>
    <row r="28" spans="1:8" ht="12.75">
      <c r="A28" s="1" t="s">
        <v>26</v>
      </c>
      <c r="B28">
        <v>25</v>
      </c>
      <c r="D28" s="21">
        <f>SUM('Week of Dec 2nd:Week of Dec 30th'!D27)</f>
        <v>32188.100000000002</v>
      </c>
      <c r="E28" s="21">
        <f>SUM('Week of Dec 2nd:Week of Dec 30th'!E27)</f>
        <v>12440.050000000001</v>
      </c>
      <c r="F28" s="4"/>
      <c r="G28" s="12">
        <f>(D28/'December 2012'!D28)-1</f>
        <v>0.08320180914466091</v>
      </c>
      <c r="H28" s="12">
        <f>(E28/'December 2012'!E28)-1</f>
        <v>-0.9349427273426145</v>
      </c>
    </row>
    <row r="29" spans="1:8" ht="12.75">
      <c r="A29" s="1" t="s">
        <v>27</v>
      </c>
      <c r="B29">
        <v>26</v>
      </c>
      <c r="D29" s="21">
        <f>SUM('Week of Dec 2nd:Week of Dec 30th'!D28)</f>
        <v>45143</v>
      </c>
      <c r="E29" s="21">
        <f>SUM('Week of Dec 2nd:Week of Dec 30th'!E28)</f>
        <v>28865.9</v>
      </c>
      <c r="F29" s="4"/>
      <c r="G29" s="12">
        <f>(D29/'December 2012'!D29)-1</f>
        <v>-0.778282020868788</v>
      </c>
      <c r="H29" s="12">
        <f>(E29/'December 2012'!E29)-1</f>
        <v>0.33569785897062165</v>
      </c>
    </row>
    <row r="30" spans="1:8" ht="12.75">
      <c r="A30" s="1" t="s">
        <v>28</v>
      </c>
      <c r="B30">
        <v>27</v>
      </c>
      <c r="D30" s="21">
        <f>SUM('Week of Dec 2nd:Week of Dec 30th'!D29)</f>
        <v>290537.1</v>
      </c>
      <c r="E30" s="21">
        <f>SUM('Week of Dec 2nd:Week of Dec 30th'!E29)</f>
        <v>137378.5</v>
      </c>
      <c r="F30" s="4"/>
      <c r="G30" s="12">
        <f>(D30/'December 2012'!D30)-1</f>
        <v>0.10671060946636701</v>
      </c>
      <c r="H30" s="12">
        <f>(E30/'December 2012'!E30)-1</f>
        <v>-0.31786623567338357</v>
      </c>
    </row>
    <row r="31" spans="1:8" ht="12.75">
      <c r="A31" s="1" t="s">
        <v>29</v>
      </c>
      <c r="B31">
        <v>28</v>
      </c>
      <c r="D31" s="21">
        <f>SUM('Week of Dec 2nd:Week of Dec 30th'!D30)</f>
        <v>282769.2</v>
      </c>
      <c r="E31" s="21">
        <f>SUM('Week of Dec 2nd:Week of Dec 30th'!E30)</f>
        <v>133464.45</v>
      </c>
      <c r="F31" s="4"/>
      <c r="G31" s="12">
        <f>(D31/'December 2012'!D31)-1</f>
        <v>0.39997088852384044</v>
      </c>
      <c r="H31" s="12">
        <f>(E31/'December 2012'!E31)-1</f>
        <v>0.36739077426202726</v>
      </c>
    </row>
    <row r="32" spans="1:8" ht="12.75">
      <c r="A32" s="1" t="s">
        <v>30</v>
      </c>
      <c r="B32">
        <v>29</v>
      </c>
      <c r="D32" s="21">
        <f>SUM('Week of Dec 2nd:Week of Dec 30th'!D31)</f>
        <v>6326407.5</v>
      </c>
      <c r="E32" s="21">
        <f>SUM('Week of Dec 2nd:Week of Dec 30th'!E31)</f>
        <v>3325007</v>
      </c>
      <c r="F32" s="4"/>
      <c r="G32" s="12">
        <f>(D32/'December 2012'!D32)-1</f>
        <v>-0.1364821958288278</v>
      </c>
      <c r="H32" s="12">
        <f>(E32/'December 2012'!E32)-1</f>
        <v>-0.31831456717084483</v>
      </c>
    </row>
    <row r="33" spans="1:8" ht="12.75">
      <c r="A33" s="1" t="s">
        <v>31</v>
      </c>
      <c r="B33">
        <v>30</v>
      </c>
      <c r="D33" s="21">
        <f>SUM('Week of Dec 2nd:Week of Dec 30th'!D32)</f>
        <v>7242.200000000001</v>
      </c>
      <c r="E33" s="21">
        <f>SUM('Week of Dec 2nd:Week of Dec 30th'!E32)</f>
        <v>6595.4</v>
      </c>
      <c r="F33" s="4"/>
      <c r="G33" s="12">
        <f>(D33/'December 2012'!D33)-1</f>
        <v>-0.49603000633250516</v>
      </c>
      <c r="H33" s="12">
        <f>(E33/'December 2012'!E33)-1</f>
        <v>-0.6650372398101569</v>
      </c>
    </row>
    <row r="34" spans="1:8" ht="12.75">
      <c r="A34" s="1" t="s">
        <v>32</v>
      </c>
      <c r="B34">
        <v>31</v>
      </c>
      <c r="D34" s="21">
        <f>SUM('Week of Dec 2nd:Week of Dec 30th'!D33)</f>
        <v>937848.6100000001</v>
      </c>
      <c r="E34" s="21">
        <f>SUM('Week of Dec 2nd:Week of Dec 30th'!E33)</f>
        <v>238241.84999999998</v>
      </c>
      <c r="F34" s="4"/>
      <c r="G34" s="12">
        <f>(D34/'December 2012'!D34)-1</f>
        <v>0.524932219398113</v>
      </c>
      <c r="H34" s="12">
        <f>(E34/'December 2012'!E34)-1</f>
        <v>-0.19033696558500046</v>
      </c>
    </row>
    <row r="35" spans="1:8" ht="12.75">
      <c r="A35" s="1" t="s">
        <v>33</v>
      </c>
      <c r="B35">
        <v>32</v>
      </c>
      <c r="D35" s="21">
        <f>SUM('Week of Dec 2nd:Week of Dec 30th'!D34)</f>
        <v>53792.2</v>
      </c>
      <c r="E35" s="21">
        <f>SUM('Week of Dec 2nd:Week of Dec 30th'!E34)</f>
        <v>55424.95</v>
      </c>
      <c r="F35" s="4"/>
      <c r="G35" s="12">
        <f>(D35/'December 2012'!D35)-1</f>
        <v>0.18675582598489626</v>
      </c>
      <c r="H35" s="12">
        <f>(E35/'December 2012'!E35)-1</f>
        <v>0.1799107375699458</v>
      </c>
    </row>
    <row r="36" spans="1:8" ht="12.75">
      <c r="A36" s="1" t="s">
        <v>34</v>
      </c>
      <c r="B36">
        <v>33</v>
      </c>
      <c r="D36" s="21">
        <f>SUM('Week of Dec 2nd:Week of Dec 30th'!D35)</f>
        <v>116198.59999999999</v>
      </c>
      <c r="E36" s="21">
        <f>SUM('Week of Dec 2nd:Week of Dec 30th'!E35)</f>
        <v>11599.349999999999</v>
      </c>
      <c r="F36" s="4"/>
      <c r="G36" s="12">
        <f>(D36/'December 2012'!D36)-1</f>
        <v>0.7774137247973616</v>
      </c>
      <c r="H36" s="12">
        <f>(E36/'December 2012'!E36)-1</f>
        <v>-0.0381367000435352</v>
      </c>
    </row>
    <row r="37" spans="1:8" ht="12.75">
      <c r="A37" s="1" t="s">
        <v>35</v>
      </c>
      <c r="B37">
        <v>34</v>
      </c>
      <c r="D37" s="21">
        <f>SUM('Week of Dec 2nd:Week of Dec 30th'!D36)</f>
        <v>10774.4</v>
      </c>
      <c r="E37" s="21">
        <f>SUM('Week of Dec 2nd:Week of Dec 30th'!E36)</f>
        <v>6974.099999999999</v>
      </c>
      <c r="F37" s="4"/>
      <c r="G37" s="12">
        <f>(D37/'December 2012'!D37)-1</f>
        <v>2.023968565815324</v>
      </c>
      <c r="H37" s="12">
        <f>(E37/'December 2012'!E37)-1</f>
        <v>4.101382488479262</v>
      </c>
    </row>
    <row r="38" spans="1:8" ht="12.75">
      <c r="A38" s="1" t="s">
        <v>36</v>
      </c>
      <c r="B38">
        <v>35</v>
      </c>
      <c r="D38" s="21">
        <f>SUM('Week of Dec 2nd:Week of Dec 30th'!D37)</f>
        <v>1412006.4000000001</v>
      </c>
      <c r="E38" s="21">
        <f>SUM('Week of Dec 2nd:Week of Dec 30th'!E37)</f>
        <v>546389.55</v>
      </c>
      <c r="F38" s="4"/>
      <c r="G38" s="12">
        <f>(D38/'December 2012'!D38)-1</f>
        <v>0.45265263765853225</v>
      </c>
      <c r="H38" s="12">
        <f>(E38/'December 2012'!E38)-1</f>
        <v>-0.019445112686557353</v>
      </c>
    </row>
    <row r="39" spans="1:8" ht="12.75">
      <c r="A39" s="1" t="s">
        <v>37</v>
      </c>
      <c r="B39">
        <v>36</v>
      </c>
      <c r="D39" s="21">
        <f>SUM('Week of Dec 2nd:Week of Dec 30th'!D38)</f>
        <v>5266109.8</v>
      </c>
      <c r="E39" s="21">
        <f>SUM('Week of Dec 2nd:Week of Dec 30th'!E38)</f>
        <v>1514706.2</v>
      </c>
      <c r="F39" s="4"/>
      <c r="G39" s="12">
        <f>(D39/'December 2012'!D39)-1</f>
        <v>0.4237729325807016</v>
      </c>
      <c r="H39" s="12">
        <f>(E39/'December 2012'!E39)-1</f>
        <v>-0.009779717257212828</v>
      </c>
    </row>
    <row r="40" spans="1:8" ht="12.75">
      <c r="A40" s="1" t="s">
        <v>38</v>
      </c>
      <c r="B40">
        <v>37</v>
      </c>
      <c r="D40" s="21">
        <f>SUM('Week of Dec 2nd:Week of Dec 30th'!D39)</f>
        <v>698324.9</v>
      </c>
      <c r="E40" s="21">
        <f>SUM('Week of Dec 2nd:Week of Dec 30th'!E39)</f>
        <v>485035.6</v>
      </c>
      <c r="F40" s="4"/>
      <c r="G40" s="12">
        <f>(D40/'December 2012'!D40)-1</f>
        <v>-0.12653431104301194</v>
      </c>
      <c r="H40" s="12">
        <f>(E40/'December 2012'!E40)-1</f>
        <v>0.05503748316550228</v>
      </c>
    </row>
    <row r="41" spans="1:8" ht="12.75">
      <c r="A41" s="1" t="s">
        <v>39</v>
      </c>
      <c r="B41">
        <v>38</v>
      </c>
      <c r="D41" s="21">
        <f>SUM('Week of Dec 2nd:Week of Dec 30th'!D40)</f>
        <v>49391.99999999999</v>
      </c>
      <c r="E41" s="21">
        <f>SUM('Week of Dec 2nd:Week of Dec 30th'!E40)</f>
        <v>21618.449999999997</v>
      </c>
      <c r="F41" s="4"/>
      <c r="G41" s="12">
        <f>(D41/'December 2012'!D41)-1</f>
        <v>0.05276036273681872</v>
      </c>
      <c r="H41" s="12">
        <f>(E41/'December 2012'!E41)-1</f>
        <v>0.4222196638268476</v>
      </c>
    </row>
    <row r="42" spans="1:8" ht="12.75">
      <c r="A42" s="1" t="s">
        <v>40</v>
      </c>
      <c r="B42">
        <v>39</v>
      </c>
      <c r="D42" s="21">
        <f>SUM('Week of Dec 2nd:Week of Dec 30th'!D41)</f>
        <v>1974</v>
      </c>
      <c r="E42" s="21">
        <f>SUM('Week of Dec 2nd:Week of Dec 30th'!E41)</f>
        <v>1329.6499999999999</v>
      </c>
      <c r="F42" s="4"/>
      <c r="G42" s="12">
        <f>(D42/'December 2012'!D42)-1</f>
        <v>-0.07903331156107118</v>
      </c>
      <c r="H42" s="12">
        <f>(E42/'December 2012'!E42)-1</f>
        <v>-0.6880696280482799</v>
      </c>
    </row>
    <row r="43" spans="1:8" ht="12.75">
      <c r="A43" s="1" t="s">
        <v>41</v>
      </c>
      <c r="B43">
        <v>40</v>
      </c>
      <c r="D43" s="21">
        <f>SUM('Week of Dec 2nd:Week of Dec 30th'!D42)</f>
        <v>13907.6</v>
      </c>
      <c r="E43" s="21">
        <f>SUM('Week of Dec 2nd:Week of Dec 30th'!E42)</f>
        <v>41886.25</v>
      </c>
      <c r="F43" s="4"/>
      <c r="G43" s="12">
        <f>(D43/'December 2012'!D43)-1</f>
        <v>-0.3124307862679956</v>
      </c>
      <c r="H43" s="12">
        <f>(E43/'December 2012'!E43)-1</f>
        <v>8.039580028703075</v>
      </c>
    </row>
    <row r="44" spans="1:8" ht="12.75">
      <c r="A44" s="1" t="s">
        <v>42</v>
      </c>
      <c r="B44">
        <v>41</v>
      </c>
      <c r="D44" s="21">
        <f>SUM('Week of Dec 2nd:Week of Dec 30th'!D43)</f>
        <v>2414295.1</v>
      </c>
      <c r="E44" s="21">
        <f>SUM('Week of Dec 2nd:Week of Dec 30th'!E43)</f>
        <v>1032213.7</v>
      </c>
      <c r="F44" s="4"/>
      <c r="G44" s="12">
        <f>(D44/'December 2012'!D44)-1</f>
        <v>0.054834049096829096</v>
      </c>
      <c r="H44" s="12">
        <f>(E44/'December 2012'!E44)-1</f>
        <v>-0.05606995341453391</v>
      </c>
    </row>
    <row r="45" spans="1:8" ht="12.75">
      <c r="A45" s="1" t="s">
        <v>43</v>
      </c>
      <c r="B45">
        <v>42</v>
      </c>
      <c r="D45" s="21">
        <f>SUM('Week of Dec 2nd:Week of Dec 30th'!D44)</f>
        <v>1347806.7000000002</v>
      </c>
      <c r="E45" s="21">
        <f>SUM('Week of Dec 2nd:Week of Dec 30th'!E44)</f>
        <v>463637.95</v>
      </c>
      <c r="F45" s="4"/>
      <c r="G45" s="12">
        <f>(D45/'December 2012'!D45)-1</f>
        <v>0.3522712370117067</v>
      </c>
      <c r="H45" s="12">
        <f>(E45/'December 2012'!E45)-1</f>
        <v>-0.12890611870252877</v>
      </c>
    </row>
    <row r="46" spans="1:8" ht="12.75">
      <c r="A46" s="1" t="s">
        <v>44</v>
      </c>
      <c r="B46">
        <v>43</v>
      </c>
      <c r="D46" s="21">
        <f>SUM('Week of Dec 2nd:Week of Dec 30th'!D45)</f>
        <v>1072764</v>
      </c>
      <c r="E46" s="21">
        <f>SUM('Week of Dec 2nd:Week of Dec 30th'!E45)</f>
        <v>351285.19999999995</v>
      </c>
      <c r="F46" s="4"/>
      <c r="G46" s="12">
        <f>(D46/'December 2012'!D46)-1</f>
        <v>0.6347211303482418</v>
      </c>
      <c r="H46" s="12">
        <f>(E46/'December 2012'!E46)-1</f>
        <v>-0.1546088872567024</v>
      </c>
    </row>
    <row r="47" spans="1:8" ht="12.75">
      <c r="A47" s="1" t="s">
        <v>45</v>
      </c>
      <c r="B47">
        <v>44</v>
      </c>
      <c r="D47" s="21">
        <f>SUM('Week of Dec 2nd:Week of Dec 30th'!D46)</f>
        <v>1705576.8199999998</v>
      </c>
      <c r="E47" s="21">
        <f>SUM('Week of Dec 2nd:Week of Dec 30th'!E46)</f>
        <v>413435.06000000006</v>
      </c>
      <c r="F47" s="4"/>
      <c r="G47" s="12">
        <f>(D47/'December 2012'!D47)-1</f>
        <v>0.5519659465508073</v>
      </c>
      <c r="H47" s="12">
        <f>(E47/'December 2012'!E47)-1</f>
        <v>-0.25795119355446505</v>
      </c>
    </row>
    <row r="48" spans="1:8" ht="12.75">
      <c r="A48" s="1" t="s">
        <v>46</v>
      </c>
      <c r="B48">
        <v>45</v>
      </c>
      <c r="D48" s="21">
        <f>SUM('Week of Dec 2nd:Week of Dec 30th'!D47)</f>
        <v>369627.99999999994</v>
      </c>
      <c r="E48" s="21">
        <f>SUM('Week of Dec 2nd:Week of Dec 30th'!E47)</f>
        <v>146501.25</v>
      </c>
      <c r="F48" s="4"/>
      <c r="G48" s="12">
        <f>(D48/'December 2012'!D48)-1</f>
        <v>0.9650559142586008</v>
      </c>
      <c r="H48" s="12">
        <f>(E48/'December 2012'!E48)-1</f>
        <v>0.07290884343976778</v>
      </c>
    </row>
    <row r="49" spans="1:8" ht="12.75">
      <c r="A49" s="1" t="s">
        <v>47</v>
      </c>
      <c r="B49">
        <v>46</v>
      </c>
      <c r="D49" s="21">
        <f>SUM('Week of Dec 2nd:Week of Dec 30th'!D48)</f>
        <v>957439.3399999999</v>
      </c>
      <c r="E49" s="21">
        <f>SUM('Week of Dec 2nd:Week of Dec 30th'!E48)</f>
        <v>515404.75</v>
      </c>
      <c r="F49" s="4"/>
      <c r="G49" s="12">
        <f>(D49/'December 2012'!D49)-1</f>
        <v>0.29019079701354245</v>
      </c>
      <c r="H49" s="12">
        <f>(E49/'December 2012'!E49)-1</f>
        <v>-0.14913956830209263</v>
      </c>
    </row>
    <row r="50" spans="1:8" ht="12.75">
      <c r="A50" s="1" t="s">
        <v>48</v>
      </c>
      <c r="B50">
        <v>47</v>
      </c>
      <c r="D50" s="21">
        <f>SUM('Week of Dec 2nd:Week of Dec 30th'!D49)</f>
        <v>132706</v>
      </c>
      <c r="E50" s="21">
        <f>SUM('Week of Dec 2nd:Week of Dec 30th'!E49)</f>
        <v>42138.25</v>
      </c>
      <c r="F50" s="4"/>
      <c r="G50" s="12">
        <f>(D50/'December 2012'!D50)-1</f>
        <v>-0.11502194006161892</v>
      </c>
      <c r="H50" s="12">
        <f>(E50/'December 2012'!E50)-1</f>
        <v>0.46414282065937806</v>
      </c>
    </row>
    <row r="51" spans="1:8" ht="12.75">
      <c r="A51" s="1" t="s">
        <v>49</v>
      </c>
      <c r="B51">
        <v>48</v>
      </c>
      <c r="D51" s="21">
        <f>SUM('Week of Dec 2nd:Week of Dec 30th'!D50)</f>
        <v>8721510.61</v>
      </c>
      <c r="E51" s="21">
        <f>SUM('Week of Dec 2nd:Week of Dec 30th'!E50)</f>
        <v>4634572.949999999</v>
      </c>
      <c r="F51" s="4"/>
      <c r="G51" s="12">
        <f>(D51/'December 2012'!D51)-1</f>
        <v>0.727186765104858</v>
      </c>
      <c r="H51" s="12">
        <f>(E51/'December 2012'!E51)-1</f>
        <v>0.24477638931879997</v>
      </c>
    </row>
    <row r="52" spans="1:8" ht="12.75">
      <c r="A52" s="1" t="s">
        <v>50</v>
      </c>
      <c r="B52">
        <v>49</v>
      </c>
      <c r="D52" s="21">
        <f>SUM('Week of Dec 2nd:Week of Dec 30th'!D51)</f>
        <v>1799595.48</v>
      </c>
      <c r="E52" s="21">
        <f>SUM('Week of Dec 2nd:Week of Dec 30th'!E51)</f>
        <v>547297.1</v>
      </c>
      <c r="F52" s="4"/>
      <c r="G52" s="12">
        <f>(D52/'December 2012'!D52)-1</f>
        <v>0.23987401012991194</v>
      </c>
      <c r="H52" s="12">
        <f>(E52/'December 2012'!E52)-1</f>
        <v>0.010042921238251568</v>
      </c>
    </row>
    <row r="53" spans="1:8" ht="12.75">
      <c r="A53" s="1" t="s">
        <v>51</v>
      </c>
      <c r="B53">
        <v>50</v>
      </c>
      <c r="D53" s="21">
        <f>SUM('Week of Dec 2nd:Week of Dec 30th'!D52)</f>
        <v>11778438.700000001</v>
      </c>
      <c r="E53" s="21">
        <f>SUM('Week of Dec 2nd:Week of Dec 30th'!E52)</f>
        <v>4664421.649999999</v>
      </c>
      <c r="F53" s="4"/>
      <c r="G53" s="12">
        <f>(D53/'December 2012'!D53)-1</f>
        <v>0.4122019463249924</v>
      </c>
      <c r="H53" s="12">
        <f>(E53/'December 2012'!E53)-1</f>
        <v>-0.10444504251509557</v>
      </c>
    </row>
    <row r="54" spans="1:8" ht="12.75">
      <c r="A54" s="1" t="s">
        <v>52</v>
      </c>
      <c r="B54">
        <v>51</v>
      </c>
      <c r="D54" s="21">
        <f>SUM('Week of Dec 2nd:Week of Dec 30th'!D53)</f>
        <v>1773751.9000000001</v>
      </c>
      <c r="E54" s="21">
        <f>SUM('Week of Dec 2nd:Week of Dec 30th'!E53)</f>
        <v>725828.6</v>
      </c>
      <c r="F54" s="4"/>
      <c r="G54" s="12">
        <f>(D54/'December 2012'!D54)-1</f>
        <v>-0.08922943783937876</v>
      </c>
      <c r="H54" s="12">
        <f>(E54/'December 2012'!E54)-1</f>
        <v>-0.09114750189983767</v>
      </c>
    </row>
    <row r="55" spans="1:8" ht="12.75">
      <c r="A55" s="1" t="s">
        <v>53</v>
      </c>
      <c r="B55">
        <v>52</v>
      </c>
      <c r="D55" s="21">
        <f>SUM('Week of Dec 2nd:Week of Dec 30th'!D54)</f>
        <v>3593494.9800000004</v>
      </c>
      <c r="E55" s="21">
        <f>SUM('Week of Dec 2nd:Week of Dec 30th'!E54)</f>
        <v>1876053.9</v>
      </c>
      <c r="F55" s="4"/>
      <c r="G55" s="12">
        <f>(D55/'December 2012'!D55)-1</f>
        <v>-0.23303050407036607</v>
      </c>
      <c r="H55" s="12">
        <f>(E55/'December 2012'!E55)-1</f>
        <v>-0.6369656428330848</v>
      </c>
    </row>
    <row r="56" spans="1:8" ht="12.75">
      <c r="A56" s="1" t="s">
        <v>54</v>
      </c>
      <c r="B56">
        <v>53</v>
      </c>
      <c r="D56" s="21">
        <f>SUM('Week of Dec 2nd:Week of Dec 30th'!D55)</f>
        <v>1417216.85</v>
      </c>
      <c r="E56" s="21">
        <f>SUM('Week of Dec 2nd:Week of Dec 30th'!E55)</f>
        <v>631700.28</v>
      </c>
      <c r="F56" s="4"/>
      <c r="G56" s="12">
        <f>(D56/'December 2012'!D56)-1</f>
        <v>0.4220260139969967</v>
      </c>
      <c r="H56" s="12">
        <f>(E56/'December 2012'!E56)-1</f>
        <v>-0.12232842594681681</v>
      </c>
    </row>
    <row r="57" spans="1:8" ht="12.75">
      <c r="A57" s="1" t="s">
        <v>55</v>
      </c>
      <c r="B57">
        <v>54</v>
      </c>
      <c r="D57" s="21">
        <f>SUM('Week of Dec 2nd:Week of Dec 30th'!D56)</f>
        <v>80488.28</v>
      </c>
      <c r="E57" s="21">
        <f>SUM('Week of Dec 2nd:Week of Dec 30th'!E56)</f>
        <v>39520.24999999999</v>
      </c>
      <c r="F57" s="4"/>
      <c r="G57" s="12">
        <f>(D57/'December 2012'!D57)-1</f>
        <v>-0.08945789402235393</v>
      </c>
      <c r="H57" s="12">
        <f>(E57/'December 2012'!E57)-1</f>
        <v>-0.03835016777666145</v>
      </c>
    </row>
    <row r="58" spans="1:8" ht="12.75">
      <c r="A58" s="1" t="s">
        <v>56</v>
      </c>
      <c r="B58">
        <v>55</v>
      </c>
      <c r="D58" s="21">
        <f>SUM('Week of Dec 2nd:Week of Dec 30th'!D57)</f>
        <v>1728541.5</v>
      </c>
      <c r="E58" s="21">
        <f>SUM('Week of Dec 2nd:Week of Dec 30th'!E57)</f>
        <v>707763</v>
      </c>
      <c r="F58" s="4"/>
      <c r="G58" s="12">
        <f>(D58/'December 2012'!D58)-1</f>
        <v>0.2474948760838276</v>
      </c>
      <c r="H58" s="12">
        <f>(E58/'December 2012'!E58)-1</f>
        <v>-0.20087761277312277</v>
      </c>
    </row>
    <row r="59" spans="1:8" ht="12.75">
      <c r="A59" s="1" t="s">
        <v>57</v>
      </c>
      <c r="B59">
        <v>56</v>
      </c>
      <c r="D59" s="21">
        <f>SUM('Week of Dec 2nd:Week of Dec 30th'!D58)</f>
        <v>846666.9</v>
      </c>
      <c r="E59" s="21">
        <f>SUM('Week of Dec 2nd:Week of Dec 30th'!E58)</f>
        <v>260643.6</v>
      </c>
      <c r="F59" s="4"/>
      <c r="G59" s="12">
        <f>(D59/'December 2012'!D59)-1</f>
        <v>0.1441313174105432</v>
      </c>
      <c r="H59" s="12">
        <f>(E59/'December 2012'!E59)-1</f>
        <v>-0.37525608178509773</v>
      </c>
    </row>
    <row r="60" spans="1:8" ht="12.75">
      <c r="A60" s="1" t="s">
        <v>58</v>
      </c>
      <c r="B60">
        <v>57</v>
      </c>
      <c r="D60" s="21">
        <f>SUM('Week of Dec 2nd:Week of Dec 30th'!D59)</f>
        <v>475027.69999999995</v>
      </c>
      <c r="E60" s="21">
        <f>SUM('Week of Dec 2nd:Week of Dec 30th'!E59)</f>
        <v>334650.75</v>
      </c>
      <c r="F60" s="4"/>
      <c r="G60" s="12">
        <f>(D60/'December 2012'!D60)-1</f>
        <v>-0.13090958455692625</v>
      </c>
      <c r="H60" s="12">
        <f>(E60/'December 2012'!E60)-1</f>
        <v>-0.3889092341880277</v>
      </c>
    </row>
    <row r="61" spans="1:8" ht="12.75">
      <c r="A61" s="1" t="s">
        <v>59</v>
      </c>
      <c r="B61">
        <v>58</v>
      </c>
      <c r="D61" s="21">
        <f>SUM('Week of Dec 2nd:Week of Dec 30th'!D60)</f>
        <v>3287892.3</v>
      </c>
      <c r="E61" s="21">
        <f>SUM('Week of Dec 2nd:Week of Dec 30th'!E60)</f>
        <v>867538</v>
      </c>
      <c r="F61" s="4"/>
      <c r="G61" s="12">
        <f>(D61/'December 2012'!D61)-1</f>
        <v>0.5829936140870247</v>
      </c>
      <c r="H61" s="12">
        <f>(E61/'December 2012'!E61)-1</f>
        <v>0.009721298867206407</v>
      </c>
    </row>
    <row r="62" spans="1:8" ht="12.75">
      <c r="A62" s="1" t="s">
        <v>60</v>
      </c>
      <c r="B62">
        <v>59</v>
      </c>
      <c r="D62" s="21">
        <f>SUM('Week of Dec 2nd:Week of Dec 30th'!D61)</f>
        <v>1293630.3399999999</v>
      </c>
      <c r="E62" s="21">
        <f>SUM('Week of Dec 2nd:Week of Dec 30th'!E61)</f>
        <v>647452.35</v>
      </c>
      <c r="F62" s="4"/>
      <c r="G62" s="12">
        <f>(D62/'December 2012'!D62)-1</f>
        <v>0.24869074670138724</v>
      </c>
      <c r="H62" s="12">
        <f>(E62/'December 2012'!E62)-1</f>
        <v>-0.185550568521881</v>
      </c>
    </row>
    <row r="63" spans="1:8" ht="12.75">
      <c r="A63" s="1" t="s">
        <v>61</v>
      </c>
      <c r="B63">
        <v>60</v>
      </c>
      <c r="D63" s="21">
        <f>SUM('Week of Dec 2nd:Week of Dec 30th'!D62)</f>
        <v>1240961.4</v>
      </c>
      <c r="E63" s="21">
        <f>SUM('Week of Dec 2nd:Week of Dec 30th'!E62)</f>
        <v>356717.2</v>
      </c>
      <c r="F63" s="4"/>
      <c r="G63" s="12">
        <f>(D63/'December 2012'!D63)-1</f>
        <v>0.9956682520473925</v>
      </c>
      <c r="H63" s="12">
        <f>(E63/'December 2012'!E63)-1</f>
        <v>0.5538926903045607</v>
      </c>
    </row>
    <row r="64" spans="1:8" ht="12.75">
      <c r="A64" s="1" t="s">
        <v>62</v>
      </c>
      <c r="B64">
        <v>61</v>
      </c>
      <c r="D64" s="21">
        <f>SUM('Week of Dec 2nd:Week of Dec 30th'!D63)</f>
        <v>32108.489999999998</v>
      </c>
      <c r="E64" s="21">
        <f>SUM('Week of Dec 2nd:Week of Dec 30th'!E63)</f>
        <v>11279.17</v>
      </c>
      <c r="F64" s="4"/>
      <c r="G64" s="12">
        <f>(D64/'December 2012'!D64)-1</f>
        <v>-0.4718292969389991</v>
      </c>
      <c r="H64" s="12">
        <f>(E64/'December 2012'!E64)-1</f>
        <v>-0.5300338000563334</v>
      </c>
    </row>
    <row r="65" spans="1:8" ht="12.75">
      <c r="A65" s="1" t="s">
        <v>63</v>
      </c>
      <c r="B65">
        <v>62</v>
      </c>
      <c r="D65" s="21">
        <f>SUM('Week of Dec 2nd:Week of Dec 30th'!D64)</f>
        <v>11265.8</v>
      </c>
      <c r="E65" s="21">
        <f>SUM('Week of Dec 2nd:Week of Dec 30th'!E64)</f>
        <v>5475.4</v>
      </c>
      <c r="F65" s="4"/>
      <c r="G65" s="12">
        <f>(D65/'December 2012'!D65)-1</f>
        <v>-0.2036221485476768</v>
      </c>
      <c r="H65" s="12">
        <f>(E65/'December 2012'!E65)-1</f>
        <v>-0.0777574721452573</v>
      </c>
    </row>
    <row r="66" spans="1:8" ht="12.75">
      <c r="A66" s="1" t="s">
        <v>64</v>
      </c>
      <c r="B66">
        <v>63</v>
      </c>
      <c r="D66" s="21">
        <f>SUM('Week of Dec 2nd:Week of Dec 30th'!D65)</f>
        <v>6815.2</v>
      </c>
      <c r="E66" s="21">
        <f>SUM('Week of Dec 2nd:Week of Dec 30th'!E65)</f>
        <v>1978.55</v>
      </c>
      <c r="F66" s="4"/>
      <c r="G66" s="12">
        <f>(D66/'December 2012'!D66)-1</f>
        <v>0.19153102435442415</v>
      </c>
      <c r="H66" s="12">
        <f>(E66/'December 2012'!E66)-1</f>
        <v>-0.7151567066411367</v>
      </c>
    </row>
    <row r="67" spans="1:8" ht="12.75">
      <c r="A67" s="1" t="s">
        <v>65</v>
      </c>
      <c r="B67">
        <v>64</v>
      </c>
      <c r="D67" s="21">
        <f>SUM('Week of Dec 2nd:Week of Dec 30th'!D66)</f>
        <v>2141747.32</v>
      </c>
      <c r="E67" s="21">
        <f>SUM('Week of Dec 2nd:Week of Dec 30th'!E66)</f>
        <v>788441.5300000001</v>
      </c>
      <c r="F67" s="4"/>
      <c r="G67" s="12">
        <f>(D67/'December 2012'!D67)-1</f>
        <v>0.03463635956179911</v>
      </c>
      <c r="H67" s="12">
        <f>(E67/'December 2012'!E67)-1</f>
        <v>-0.1725562033160759</v>
      </c>
    </row>
    <row r="68" spans="1:8" ht="12.75">
      <c r="A68" s="1" t="s">
        <v>66</v>
      </c>
      <c r="B68">
        <v>65</v>
      </c>
      <c r="D68" s="21">
        <f>SUM('Week of Dec 2nd:Week of Dec 30th'!D67)</f>
        <v>52832.5</v>
      </c>
      <c r="E68" s="21">
        <f>SUM('Week of Dec 2nd:Week of Dec 30th'!E67)</f>
        <v>24611.65</v>
      </c>
      <c r="F68" s="4"/>
      <c r="G68" s="12">
        <f>(D68/'December 2012'!D68)-1</f>
        <v>0.7696365767878077</v>
      </c>
      <c r="H68" s="12">
        <f>(E68/'December 2012'!E68)-1</f>
        <v>-0.16690530639987755</v>
      </c>
    </row>
    <row r="69" spans="1:8" ht="12.75">
      <c r="A69" s="1" t="s">
        <v>67</v>
      </c>
      <c r="B69">
        <v>66</v>
      </c>
      <c r="D69" s="21">
        <f>SUM('Week of Dec 2nd:Week of Dec 30th'!D68)</f>
        <v>1281582.4</v>
      </c>
      <c r="E69" s="21">
        <f>SUM('Week of Dec 2nd:Week of Dec 30th'!E68)</f>
        <v>430957.1</v>
      </c>
      <c r="F69" s="4"/>
      <c r="G69" s="12">
        <f>(D69/'December 2012'!D69)-1</f>
        <v>0.47238679636011227</v>
      </c>
      <c r="H69" s="12">
        <f>(E69/'December 2012'!E69)-1</f>
        <v>0.2317691451985946</v>
      </c>
    </row>
    <row r="70" spans="1:8" ht="12.75">
      <c r="A70" s="1" t="s">
        <v>68</v>
      </c>
      <c r="B70">
        <v>67</v>
      </c>
      <c r="D70" s="21">
        <f>SUM('Week of Dec 2nd:Week of Dec 30th'!D69)</f>
        <v>8973.3</v>
      </c>
      <c r="E70" s="21">
        <f>SUM('Week of Dec 2nd:Week of Dec 30th'!E69)</f>
        <v>4008.9</v>
      </c>
      <c r="F70" s="4"/>
      <c r="G70" s="12">
        <f>(D70/'December 2012'!D70)-1</f>
        <v>-0.530542737859811</v>
      </c>
      <c r="H70" s="12">
        <f>(E70/'December 2012'!E70)-1</f>
        <v>-0.7780189538556949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110196089.86000001</v>
      </c>
      <c r="E72" s="6">
        <f>SUM(E4:E70)</f>
        <v>47859622.47</v>
      </c>
      <c r="G72" s="12">
        <f>(D72/'December 2012'!D72)-1</f>
        <v>0.3559914862385052</v>
      </c>
      <c r="H72" s="12">
        <f>(E72/'December 2012'!E72)-1</f>
        <v>-0.04822732435313992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77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6" ht="12.75" customHeight="1">
      <c r="A3" s="24" t="s">
        <v>2</v>
      </c>
      <c r="B3" s="23">
        <v>1</v>
      </c>
      <c r="D3" s="31">
        <v>152194.35</v>
      </c>
      <c r="E3" s="31">
        <v>64840.12</v>
      </c>
      <c r="F3" s="32"/>
    </row>
    <row r="4" spans="1:6" ht="12.75" customHeight="1">
      <c r="A4" s="24" t="s">
        <v>3</v>
      </c>
      <c r="B4" s="23">
        <v>2</v>
      </c>
      <c r="D4" s="31">
        <v>9793</v>
      </c>
      <c r="E4" s="31">
        <v>9523.5</v>
      </c>
      <c r="F4" s="32"/>
    </row>
    <row r="5" spans="1:6" ht="12.75" customHeight="1">
      <c r="A5" s="24" t="s">
        <v>4</v>
      </c>
      <c r="B5" s="23">
        <v>3</v>
      </c>
      <c r="D5" s="31">
        <v>119346.5</v>
      </c>
      <c r="E5" s="31">
        <v>46361.35</v>
      </c>
      <c r="F5" s="32"/>
    </row>
    <row r="6" spans="1:6" ht="12.75" customHeight="1">
      <c r="A6" s="24" t="s">
        <v>5</v>
      </c>
      <c r="B6" s="23">
        <v>4</v>
      </c>
      <c r="D6" s="31">
        <v>5088.3</v>
      </c>
      <c r="E6" s="31">
        <v>3234.7</v>
      </c>
      <c r="F6" s="32"/>
    </row>
    <row r="7" spans="1:6" ht="12.75" customHeight="1">
      <c r="A7" s="24" t="s">
        <v>6</v>
      </c>
      <c r="B7" s="23">
        <v>5</v>
      </c>
      <c r="D7" s="31">
        <v>394837.8</v>
      </c>
      <c r="E7" s="31">
        <v>147859.6</v>
      </c>
      <c r="F7" s="32"/>
    </row>
    <row r="8" spans="1:6" ht="12.75" customHeight="1">
      <c r="A8" s="24" t="s">
        <v>7</v>
      </c>
      <c r="B8" s="23">
        <v>6</v>
      </c>
      <c r="D8" s="31">
        <v>2641087.2</v>
      </c>
      <c r="E8" s="31">
        <v>1081815.7</v>
      </c>
      <c r="F8" s="32"/>
    </row>
    <row r="9" spans="1:6" ht="12.75" customHeight="1">
      <c r="A9" s="24" t="s">
        <v>8</v>
      </c>
      <c r="B9" s="23">
        <v>7</v>
      </c>
      <c r="D9" s="31">
        <v>1835.4</v>
      </c>
      <c r="E9" s="31">
        <v>912.8</v>
      </c>
      <c r="F9" s="32"/>
    </row>
    <row r="10" spans="1:6" ht="12.75" customHeight="1">
      <c r="A10" s="24" t="s">
        <v>9</v>
      </c>
      <c r="B10" s="23">
        <v>8</v>
      </c>
      <c r="D10" s="31">
        <v>274849.4</v>
      </c>
      <c r="E10" s="31">
        <v>74943.75</v>
      </c>
      <c r="F10" s="32"/>
    </row>
    <row r="11" spans="1:6" ht="12.75" customHeight="1">
      <c r="A11" s="24" t="s">
        <v>10</v>
      </c>
      <c r="B11" s="23">
        <v>9</v>
      </c>
      <c r="D11" s="31">
        <v>63238.7</v>
      </c>
      <c r="E11" s="31">
        <v>23546.6</v>
      </c>
      <c r="F11" s="32"/>
    </row>
    <row r="12" spans="1:6" ht="12.75" customHeight="1">
      <c r="A12" s="24" t="s">
        <v>11</v>
      </c>
      <c r="B12" s="23">
        <v>10</v>
      </c>
      <c r="D12" s="31">
        <v>109046</v>
      </c>
      <c r="E12" s="31">
        <v>65552.86</v>
      </c>
      <c r="F12" s="32"/>
    </row>
    <row r="13" spans="1:6" ht="12.75" customHeight="1">
      <c r="A13" s="24" t="s">
        <v>12</v>
      </c>
      <c r="B13" s="23">
        <v>11</v>
      </c>
      <c r="D13" s="31">
        <v>892382.4</v>
      </c>
      <c r="E13" s="31">
        <v>247495.15</v>
      </c>
      <c r="F13" s="32"/>
    </row>
    <row r="14" spans="1:6" ht="12.75" customHeight="1">
      <c r="A14" s="24" t="s">
        <v>13</v>
      </c>
      <c r="B14" s="23">
        <v>12</v>
      </c>
      <c r="D14" s="31">
        <v>14025.2</v>
      </c>
      <c r="E14" s="31">
        <v>12269.25</v>
      </c>
      <c r="F14" s="32"/>
    </row>
    <row r="15" spans="1:6" ht="12.75" customHeight="1">
      <c r="A15" s="24" t="s">
        <v>14</v>
      </c>
      <c r="B15" s="23">
        <v>13</v>
      </c>
      <c r="D15" s="31">
        <v>3424598.45</v>
      </c>
      <c r="E15" s="31">
        <v>3971434.95</v>
      </c>
      <c r="F15" s="32"/>
    </row>
    <row r="16" spans="1:6" ht="12.75" customHeight="1">
      <c r="A16" s="24" t="s">
        <v>15</v>
      </c>
      <c r="B16" s="23">
        <v>14</v>
      </c>
      <c r="D16" s="31">
        <v>30319.1</v>
      </c>
      <c r="E16" s="31">
        <v>10570.35</v>
      </c>
      <c r="F16" s="32"/>
    </row>
    <row r="17" spans="1:6" ht="12.75" customHeight="1">
      <c r="A17" s="24" t="s">
        <v>16</v>
      </c>
      <c r="B17" s="23">
        <v>15</v>
      </c>
      <c r="D17" s="29"/>
      <c r="E17" s="29"/>
      <c r="F17" s="32"/>
    </row>
    <row r="18" spans="1:6" ht="12.75" customHeight="1">
      <c r="A18" s="24" t="s">
        <v>17</v>
      </c>
      <c r="B18" s="23">
        <v>16</v>
      </c>
      <c r="D18" s="31">
        <v>1040498.2</v>
      </c>
      <c r="E18" s="31">
        <v>669437.65</v>
      </c>
      <c r="F18" s="32"/>
    </row>
    <row r="19" spans="1:6" ht="12.75" customHeight="1">
      <c r="A19" s="24" t="s">
        <v>18</v>
      </c>
      <c r="B19" s="23">
        <v>17</v>
      </c>
      <c r="D19" s="31">
        <v>890514.8</v>
      </c>
      <c r="E19" s="31">
        <v>458972.85</v>
      </c>
      <c r="F19" s="32"/>
    </row>
    <row r="20" spans="1:6" ht="12.75" customHeight="1">
      <c r="A20" s="24" t="s">
        <v>19</v>
      </c>
      <c r="B20" s="23">
        <v>18</v>
      </c>
      <c r="D20" s="31">
        <v>152754.7</v>
      </c>
      <c r="E20" s="31">
        <v>41628.65</v>
      </c>
      <c r="F20" s="32"/>
    </row>
    <row r="21" spans="1:6" ht="12.75" customHeight="1">
      <c r="A21" s="24" t="s">
        <v>20</v>
      </c>
      <c r="B21" s="23">
        <v>19</v>
      </c>
      <c r="D21" s="31">
        <v>41001.100000000006</v>
      </c>
      <c r="E21" s="31">
        <v>5750.15</v>
      </c>
      <c r="F21" s="32"/>
    </row>
    <row r="22" spans="1:6" ht="12.75" customHeight="1">
      <c r="A22" s="24" t="s">
        <v>21</v>
      </c>
      <c r="B22" s="23">
        <v>20</v>
      </c>
      <c r="D22" s="31">
        <v>2982</v>
      </c>
      <c r="E22" s="31">
        <v>5052.25</v>
      </c>
      <c r="F22" s="32"/>
    </row>
    <row r="23" spans="1:6" ht="12.75" customHeight="1">
      <c r="A23" s="24" t="s">
        <v>22</v>
      </c>
      <c r="B23" s="23">
        <v>21</v>
      </c>
      <c r="D23" s="31">
        <v>4575.2</v>
      </c>
      <c r="E23" s="31">
        <v>2248.75</v>
      </c>
      <c r="F23" s="32"/>
    </row>
    <row r="24" spans="1:6" ht="12.75" customHeight="1">
      <c r="A24" s="24" t="s">
        <v>23</v>
      </c>
      <c r="B24" s="23">
        <v>22</v>
      </c>
      <c r="D24" s="31">
        <v>93874.2</v>
      </c>
      <c r="E24" s="31">
        <v>474.25</v>
      </c>
      <c r="F24" s="32"/>
    </row>
    <row r="25" spans="1:6" ht="12.75" customHeight="1">
      <c r="A25" s="24" t="s">
        <v>24</v>
      </c>
      <c r="B25" s="23">
        <v>23</v>
      </c>
      <c r="D25" s="31">
        <v>9408.7</v>
      </c>
      <c r="E25" s="31">
        <v>2052.05</v>
      </c>
      <c r="F25" s="32"/>
    </row>
    <row r="26" spans="1:6" ht="12.75" customHeight="1">
      <c r="A26" s="24" t="s">
        <v>25</v>
      </c>
      <c r="B26" s="23">
        <v>24</v>
      </c>
      <c r="D26" s="31">
        <v>14793.099999999999</v>
      </c>
      <c r="E26" s="31">
        <v>1840.3000000000002</v>
      </c>
      <c r="F26" s="32"/>
    </row>
    <row r="27" spans="1:6" ht="12.75" customHeight="1">
      <c r="A27" s="24" t="s">
        <v>26</v>
      </c>
      <c r="B27" s="23">
        <v>25</v>
      </c>
      <c r="D27" s="31">
        <v>8057.7</v>
      </c>
      <c r="E27" s="31">
        <v>932.4</v>
      </c>
      <c r="F27" s="32"/>
    </row>
    <row r="28" spans="1:6" ht="12.75" customHeight="1">
      <c r="A28" s="24" t="s">
        <v>27</v>
      </c>
      <c r="B28" s="23">
        <v>26</v>
      </c>
      <c r="D28" s="31">
        <v>3759</v>
      </c>
      <c r="E28" s="31">
        <v>1824.2</v>
      </c>
      <c r="F28" s="32"/>
    </row>
    <row r="29" spans="1:6" ht="12.75" customHeight="1">
      <c r="A29" s="24" t="s">
        <v>28</v>
      </c>
      <c r="B29" s="23">
        <v>27</v>
      </c>
      <c r="D29" s="31">
        <v>37917.6</v>
      </c>
      <c r="E29" s="31">
        <v>20131.3</v>
      </c>
      <c r="F29" s="32"/>
    </row>
    <row r="30" spans="1:6" ht="12.75" customHeight="1">
      <c r="A30" s="24" t="s">
        <v>29</v>
      </c>
      <c r="B30" s="23">
        <v>28</v>
      </c>
      <c r="D30" s="31">
        <v>51256.1</v>
      </c>
      <c r="E30" s="31">
        <v>32770.85</v>
      </c>
      <c r="F30" s="32"/>
    </row>
    <row r="31" spans="1:6" ht="12.75" customHeight="1">
      <c r="A31" s="24" t="s">
        <v>30</v>
      </c>
      <c r="B31" s="23">
        <v>29</v>
      </c>
      <c r="D31" s="31">
        <v>1007192.9</v>
      </c>
      <c r="E31" s="31">
        <v>491085</v>
      </c>
      <c r="F31" s="32"/>
    </row>
    <row r="32" spans="1:6" ht="12.75" customHeight="1">
      <c r="A32" s="24" t="s">
        <v>31</v>
      </c>
      <c r="B32" s="23">
        <v>30</v>
      </c>
      <c r="D32" s="31">
        <v>1164.8</v>
      </c>
      <c r="E32" s="31">
        <v>1660.05</v>
      </c>
      <c r="F32" s="32"/>
    </row>
    <row r="33" spans="1:6" ht="12.75" customHeight="1">
      <c r="A33" s="24" t="s">
        <v>32</v>
      </c>
      <c r="B33" s="23">
        <v>31</v>
      </c>
      <c r="D33" s="29"/>
      <c r="E33" s="29"/>
      <c r="F33" s="32"/>
    </row>
    <row r="34" spans="1:6" ht="12.75" customHeight="1">
      <c r="A34" s="24" t="s">
        <v>33</v>
      </c>
      <c r="B34" s="23">
        <v>32</v>
      </c>
      <c r="D34" s="29"/>
      <c r="E34" s="29"/>
      <c r="F34" s="32"/>
    </row>
    <row r="35" spans="1:6" ht="12.75" customHeight="1">
      <c r="A35" s="24" t="s">
        <v>34</v>
      </c>
      <c r="B35" s="23">
        <v>33</v>
      </c>
      <c r="D35" s="31">
        <v>80158.4</v>
      </c>
      <c r="E35" s="31">
        <v>3731</v>
      </c>
      <c r="F35" s="32"/>
    </row>
    <row r="36" spans="1:6" ht="12.75" customHeight="1">
      <c r="A36" s="24" t="s">
        <v>35</v>
      </c>
      <c r="B36" s="23">
        <v>34</v>
      </c>
      <c r="D36" s="31">
        <v>140</v>
      </c>
      <c r="E36" s="31">
        <v>349.65</v>
      </c>
      <c r="F36" s="32"/>
    </row>
    <row r="37" spans="1:6" ht="12.75" customHeight="1">
      <c r="A37" s="24" t="s">
        <v>36</v>
      </c>
      <c r="B37" s="23">
        <v>35</v>
      </c>
      <c r="D37" s="31">
        <v>356837.6</v>
      </c>
      <c r="E37" s="31">
        <v>149350.6</v>
      </c>
      <c r="F37" s="32"/>
    </row>
    <row r="38" spans="1:6" ht="12.75" customHeight="1">
      <c r="A38" s="24" t="s">
        <v>37</v>
      </c>
      <c r="B38" s="23">
        <v>36</v>
      </c>
      <c r="D38" s="31">
        <v>1685295.5</v>
      </c>
      <c r="E38" s="31">
        <v>494370.44999999995</v>
      </c>
      <c r="F38" s="32"/>
    </row>
    <row r="39" spans="1:6" ht="12.75" customHeight="1">
      <c r="A39" s="24" t="s">
        <v>38</v>
      </c>
      <c r="B39" s="23">
        <v>37</v>
      </c>
      <c r="D39" s="31">
        <v>220749.9</v>
      </c>
      <c r="E39" s="31">
        <v>236635.35</v>
      </c>
      <c r="F39" s="32"/>
    </row>
    <row r="40" spans="1:6" ht="12.75" customHeight="1">
      <c r="A40" s="24" t="s">
        <v>39</v>
      </c>
      <c r="B40" s="23">
        <v>38</v>
      </c>
      <c r="D40" s="31">
        <v>7216.3</v>
      </c>
      <c r="E40" s="31">
        <v>3405.5</v>
      </c>
      <c r="F40" s="32"/>
    </row>
    <row r="41" spans="1:6" ht="12.75" customHeight="1">
      <c r="A41" s="24" t="s">
        <v>40</v>
      </c>
      <c r="B41" s="23">
        <v>39</v>
      </c>
      <c r="D41" s="31">
        <v>721</v>
      </c>
      <c r="E41" s="31"/>
      <c r="F41" s="32"/>
    </row>
    <row r="42" spans="1:6" ht="12.75" customHeight="1">
      <c r="A42" s="24" t="s">
        <v>41</v>
      </c>
      <c r="B42" s="23">
        <v>40</v>
      </c>
      <c r="D42" s="31">
        <v>707</v>
      </c>
      <c r="E42" s="31">
        <v>749</v>
      </c>
      <c r="F42" s="32"/>
    </row>
    <row r="43" spans="1:6" ht="12.75" customHeight="1">
      <c r="A43" s="24" t="s">
        <v>42</v>
      </c>
      <c r="B43" s="23">
        <v>41</v>
      </c>
      <c r="D43" s="31">
        <v>422428.3</v>
      </c>
      <c r="E43" s="31">
        <v>222350.45</v>
      </c>
      <c r="F43" s="32"/>
    </row>
    <row r="44" spans="1:6" ht="12.75" customHeight="1">
      <c r="A44" s="24" t="s">
        <v>43</v>
      </c>
      <c r="B44" s="23">
        <v>42</v>
      </c>
      <c r="D44" s="31">
        <v>504719</v>
      </c>
      <c r="E44" s="31">
        <v>189354.5</v>
      </c>
      <c r="F44" s="32"/>
    </row>
    <row r="45" spans="1:6" ht="12.75" customHeight="1">
      <c r="A45" s="24" t="s">
        <v>44</v>
      </c>
      <c r="B45" s="23">
        <v>43</v>
      </c>
      <c r="D45" s="31">
        <v>463390.9</v>
      </c>
      <c r="E45" s="31">
        <v>142360.75</v>
      </c>
      <c r="F45" s="32"/>
    </row>
    <row r="46" spans="1:6" ht="12.75" customHeight="1">
      <c r="A46" s="24" t="s">
        <v>45</v>
      </c>
      <c r="B46" s="23">
        <v>44</v>
      </c>
      <c r="D46" s="31">
        <v>725058.59</v>
      </c>
      <c r="E46" s="31">
        <v>71051.41</v>
      </c>
      <c r="F46" s="32"/>
    </row>
    <row r="47" spans="1:6" ht="12.75" customHeight="1">
      <c r="A47" s="24" t="s">
        <v>46</v>
      </c>
      <c r="B47" s="23">
        <v>45</v>
      </c>
      <c r="D47" s="29"/>
      <c r="E47" s="29"/>
      <c r="F47" s="32"/>
    </row>
    <row r="48" spans="1:6" ht="12.75" customHeight="1">
      <c r="A48" s="24" t="s">
        <v>47</v>
      </c>
      <c r="B48" s="23">
        <v>46</v>
      </c>
      <c r="D48" s="31">
        <v>325362.81</v>
      </c>
      <c r="E48" s="31">
        <v>174119.05</v>
      </c>
      <c r="F48" s="32"/>
    </row>
    <row r="49" spans="1:6" ht="12.75" customHeight="1">
      <c r="A49" s="24" t="s">
        <v>48</v>
      </c>
      <c r="B49" s="23">
        <v>47</v>
      </c>
      <c r="D49" s="31">
        <v>21280</v>
      </c>
      <c r="E49" s="31">
        <v>11132.45</v>
      </c>
      <c r="F49" s="32"/>
    </row>
    <row r="50" spans="1:6" ht="12.75" customHeight="1">
      <c r="A50" s="24" t="s">
        <v>49</v>
      </c>
      <c r="B50" s="23">
        <v>48</v>
      </c>
      <c r="D50" s="31">
        <v>1482932.5</v>
      </c>
      <c r="E50" s="31">
        <v>1306936.75</v>
      </c>
      <c r="F50" s="32"/>
    </row>
    <row r="51" spans="1:6" ht="12.75" customHeight="1">
      <c r="A51" s="24" t="s">
        <v>50</v>
      </c>
      <c r="B51" s="23">
        <v>49</v>
      </c>
      <c r="D51" s="31">
        <v>243234.28</v>
      </c>
      <c r="E51" s="31">
        <v>100220.05</v>
      </c>
      <c r="F51" s="32"/>
    </row>
    <row r="52" spans="1:6" ht="12.75" customHeight="1">
      <c r="A52" s="24" t="s">
        <v>51</v>
      </c>
      <c r="B52" s="23">
        <v>50</v>
      </c>
      <c r="D52" s="31">
        <v>2155809.6</v>
      </c>
      <c r="E52" s="31">
        <v>733736.15</v>
      </c>
      <c r="F52" s="32"/>
    </row>
    <row r="53" spans="1:6" ht="12.75" customHeight="1">
      <c r="A53" s="24" t="s">
        <v>52</v>
      </c>
      <c r="B53" s="23">
        <v>51</v>
      </c>
      <c r="D53" s="31">
        <v>462712.6</v>
      </c>
      <c r="E53" s="31">
        <v>114872.8</v>
      </c>
      <c r="F53" s="32"/>
    </row>
    <row r="54" spans="1:6" ht="12.75" customHeight="1">
      <c r="A54" s="24" t="s">
        <v>53</v>
      </c>
      <c r="B54" s="23">
        <v>52</v>
      </c>
      <c r="D54" s="31">
        <v>1470548.28</v>
      </c>
      <c r="E54" s="31">
        <v>791265.3</v>
      </c>
      <c r="F54" s="32"/>
    </row>
    <row r="55" spans="1:6" ht="12.75" customHeight="1">
      <c r="A55" s="24" t="s">
        <v>54</v>
      </c>
      <c r="B55" s="23">
        <v>53</v>
      </c>
      <c r="D55" s="31">
        <v>146690.65</v>
      </c>
      <c r="E55" s="31">
        <v>139459.35</v>
      </c>
      <c r="F55" s="32"/>
    </row>
    <row r="56" spans="1:6" ht="12.75" customHeight="1">
      <c r="A56" s="24" t="s">
        <v>55</v>
      </c>
      <c r="B56" s="23">
        <v>54</v>
      </c>
      <c r="D56" s="31">
        <v>11232.38</v>
      </c>
      <c r="E56" s="31">
        <v>5260.5</v>
      </c>
      <c r="F56" s="32"/>
    </row>
    <row r="57" spans="1:6" ht="12.75" customHeight="1">
      <c r="A57" s="24" t="s">
        <v>56</v>
      </c>
      <c r="B57" s="23">
        <v>55</v>
      </c>
      <c r="D57" s="31">
        <v>656040</v>
      </c>
      <c r="E57" s="31">
        <v>254023</v>
      </c>
      <c r="F57" s="32"/>
    </row>
    <row r="58" spans="1:6" ht="12.75" customHeight="1">
      <c r="A58" s="24" t="s">
        <v>57</v>
      </c>
      <c r="B58" s="23">
        <v>56</v>
      </c>
      <c r="D58" s="31">
        <v>212743.3</v>
      </c>
      <c r="E58" s="31">
        <v>67793.6</v>
      </c>
      <c r="F58" s="27"/>
    </row>
    <row r="59" spans="1:6" ht="12.75" customHeight="1">
      <c r="A59" s="24" t="s">
        <v>58</v>
      </c>
      <c r="B59" s="23">
        <v>57</v>
      </c>
      <c r="D59" s="31">
        <v>325044.3</v>
      </c>
      <c r="E59" s="31">
        <v>158667.25</v>
      </c>
      <c r="F59" s="27"/>
    </row>
    <row r="60" spans="1:6" ht="12.75" customHeight="1">
      <c r="A60" s="24" t="s">
        <v>59</v>
      </c>
      <c r="B60" s="23">
        <v>58</v>
      </c>
      <c r="D60" s="31">
        <v>628233.2</v>
      </c>
      <c r="E60" s="31">
        <v>173551.35</v>
      </c>
      <c r="F60" s="27"/>
    </row>
    <row r="61" spans="1:6" ht="12.75" customHeight="1">
      <c r="A61" s="24" t="s">
        <v>60</v>
      </c>
      <c r="B61" s="23">
        <v>59</v>
      </c>
      <c r="D61" s="31">
        <v>154656.09</v>
      </c>
      <c r="E61" s="31">
        <v>191434.95</v>
      </c>
      <c r="F61" s="27"/>
    </row>
    <row r="62" spans="1:6" ht="12.75" customHeight="1">
      <c r="A62" s="24" t="s">
        <v>61</v>
      </c>
      <c r="B62" s="23">
        <v>60</v>
      </c>
      <c r="D62" s="31">
        <v>256724.3</v>
      </c>
      <c r="E62" s="31">
        <v>90573</v>
      </c>
      <c r="F62" s="27"/>
    </row>
    <row r="63" spans="1:6" ht="12.75" customHeight="1">
      <c r="A63" s="24" t="s">
        <v>62</v>
      </c>
      <c r="B63" s="23">
        <v>61</v>
      </c>
      <c r="D63" s="31">
        <v>4848.93</v>
      </c>
      <c r="E63" s="31">
        <v>1556.8</v>
      </c>
      <c r="F63" s="27"/>
    </row>
    <row r="64" spans="1:6" ht="12.75" customHeight="1">
      <c r="A64" s="24" t="s">
        <v>63</v>
      </c>
      <c r="B64" s="23">
        <v>62</v>
      </c>
      <c r="D64" s="31">
        <v>1003.1</v>
      </c>
      <c r="E64" s="31">
        <v>795.55</v>
      </c>
      <c r="F64" s="27"/>
    </row>
    <row r="65" spans="1:6" ht="12.75" customHeight="1">
      <c r="A65" s="24" t="s">
        <v>64</v>
      </c>
      <c r="B65" s="23">
        <v>63</v>
      </c>
      <c r="D65" s="31">
        <v>1883</v>
      </c>
      <c r="E65" s="31">
        <v>912.8</v>
      </c>
      <c r="F65" s="27"/>
    </row>
    <row r="66" spans="1:6" ht="12.75" customHeight="1">
      <c r="A66" s="24" t="s">
        <v>65</v>
      </c>
      <c r="B66" s="23">
        <v>64</v>
      </c>
      <c r="D66" s="31">
        <v>295943.8</v>
      </c>
      <c r="E66" s="31">
        <v>123626.63</v>
      </c>
      <c r="F66" s="27"/>
    </row>
    <row r="67" spans="1:6" ht="12.75" customHeight="1">
      <c r="A67" s="24" t="s">
        <v>66</v>
      </c>
      <c r="B67" s="23">
        <v>65</v>
      </c>
      <c r="D67" s="31">
        <v>10033.1</v>
      </c>
      <c r="E67" s="31">
        <v>2920.05</v>
      </c>
      <c r="F67" s="27"/>
    </row>
    <row r="68" spans="1:6" ht="12.75" customHeight="1">
      <c r="A68" s="24" t="s">
        <v>67</v>
      </c>
      <c r="B68" s="23">
        <v>66</v>
      </c>
      <c r="D68" s="31">
        <v>236147.8</v>
      </c>
      <c r="E68" s="31">
        <v>123347</v>
      </c>
      <c r="F68" s="27"/>
    </row>
    <row r="69" spans="1:6" ht="12.75" customHeight="1">
      <c r="A69" s="24" t="s">
        <v>68</v>
      </c>
      <c r="B69" s="23">
        <v>67</v>
      </c>
      <c r="D69" s="31">
        <v>4433.1</v>
      </c>
      <c r="E69" s="31">
        <v>2481.15</v>
      </c>
      <c r="F69" s="27"/>
    </row>
    <row r="70" spans="4:5" ht="12.75" customHeight="1">
      <c r="D70" s="29"/>
      <c r="E70" s="29"/>
    </row>
    <row r="71" spans="1:5" ht="12.75" customHeight="1">
      <c r="A71" s="23" t="s">
        <v>69</v>
      </c>
      <c r="D71" s="29">
        <f>SUM(D3:D69)</f>
        <v>25067351.51000001</v>
      </c>
      <c r="E71" s="29">
        <f>SUM(E3:E69)</f>
        <v>13578615.570000004</v>
      </c>
    </row>
    <row r="73" ht="12.75">
      <c r="A73" s="25" t="s">
        <v>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H59" sqref="H59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78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6" ht="12.75" customHeight="1">
      <c r="A3" s="24" t="s">
        <v>2</v>
      </c>
      <c r="B3" s="23">
        <v>1</v>
      </c>
      <c r="D3" s="29">
        <v>60624.2</v>
      </c>
      <c r="E3" s="29">
        <v>71568.35</v>
      </c>
      <c r="F3" s="32"/>
    </row>
    <row r="4" spans="1:6" ht="12.75" customHeight="1">
      <c r="A4" s="24" t="s">
        <v>3</v>
      </c>
      <c r="B4" s="23">
        <v>2</v>
      </c>
      <c r="D4" s="29">
        <v>4047.4</v>
      </c>
      <c r="E4" s="29">
        <v>3602.55</v>
      </c>
      <c r="F4" s="32"/>
    </row>
    <row r="5" spans="1:6" ht="12.75" customHeight="1">
      <c r="A5" s="24" t="s">
        <v>4</v>
      </c>
      <c r="B5" s="23">
        <v>3</v>
      </c>
      <c r="D5" s="29">
        <v>164319.4</v>
      </c>
      <c r="E5" s="29">
        <v>117024.6</v>
      </c>
      <c r="F5" s="32"/>
    </row>
    <row r="6" spans="1:6" ht="12.75" customHeight="1">
      <c r="A6" s="24" t="s">
        <v>5</v>
      </c>
      <c r="B6" s="23">
        <v>4</v>
      </c>
      <c r="D6" s="29"/>
      <c r="E6" s="29"/>
      <c r="F6" s="32"/>
    </row>
    <row r="7" spans="1:6" ht="12.75" customHeight="1">
      <c r="A7" s="24" t="s">
        <v>6</v>
      </c>
      <c r="B7" s="23">
        <v>5</v>
      </c>
      <c r="D7" s="29">
        <v>411540.5</v>
      </c>
      <c r="E7" s="29">
        <v>189446.6</v>
      </c>
      <c r="F7" s="32"/>
    </row>
    <row r="8" spans="1:6" ht="12.75" customHeight="1">
      <c r="A8" s="24" t="s">
        <v>7</v>
      </c>
      <c r="B8" s="23">
        <v>6</v>
      </c>
      <c r="D8" s="29">
        <v>1515349.53</v>
      </c>
      <c r="E8" s="29">
        <v>536560.15</v>
      </c>
      <c r="F8" s="32"/>
    </row>
    <row r="9" spans="1:6" ht="12.75" customHeight="1">
      <c r="A9" s="24" t="s">
        <v>8</v>
      </c>
      <c r="B9" s="23">
        <v>7</v>
      </c>
      <c r="D9" s="29">
        <v>3856.3</v>
      </c>
      <c r="E9" s="29">
        <v>840</v>
      </c>
      <c r="F9" s="32"/>
    </row>
    <row r="10" spans="1:6" ht="12.75" customHeight="1">
      <c r="A10" s="24" t="s">
        <v>9</v>
      </c>
      <c r="B10" s="23">
        <v>8</v>
      </c>
      <c r="D10" s="29">
        <v>224998.2</v>
      </c>
      <c r="E10" s="29">
        <v>64961.75</v>
      </c>
      <c r="F10" s="32"/>
    </row>
    <row r="11" spans="1:6" ht="12.75" customHeight="1">
      <c r="A11" s="24" t="s">
        <v>10</v>
      </c>
      <c r="B11" s="23">
        <v>9</v>
      </c>
      <c r="D11" s="29">
        <v>64792</v>
      </c>
      <c r="E11" s="29">
        <v>41410.6</v>
      </c>
      <c r="F11" s="32"/>
    </row>
    <row r="12" spans="1:6" ht="12.75" customHeight="1">
      <c r="A12" s="24" t="s">
        <v>11</v>
      </c>
      <c r="B12" s="23">
        <v>10</v>
      </c>
      <c r="D12" s="29">
        <v>122530.1</v>
      </c>
      <c r="E12" s="29">
        <v>63583.8</v>
      </c>
      <c r="F12" s="32"/>
    </row>
    <row r="13" spans="1:6" ht="12.75" customHeight="1">
      <c r="A13" s="24" t="s">
        <v>12</v>
      </c>
      <c r="B13" s="23">
        <v>11</v>
      </c>
      <c r="D13" s="29">
        <v>1008037.8</v>
      </c>
      <c r="E13" s="29">
        <v>233052.4</v>
      </c>
      <c r="F13" s="32"/>
    </row>
    <row r="14" spans="1:6" ht="12.75" customHeight="1">
      <c r="A14" s="24" t="s">
        <v>13</v>
      </c>
      <c r="B14" s="23">
        <v>12</v>
      </c>
      <c r="D14" s="29">
        <v>17444.7</v>
      </c>
      <c r="E14" s="29">
        <v>14477.05</v>
      </c>
      <c r="F14" s="32"/>
    </row>
    <row r="15" spans="1:6" ht="12.75" customHeight="1">
      <c r="A15" s="24" t="s">
        <v>14</v>
      </c>
      <c r="B15" s="23">
        <v>13</v>
      </c>
      <c r="D15" s="29">
        <v>3167143.92</v>
      </c>
      <c r="E15" s="29">
        <v>830776.45</v>
      </c>
      <c r="F15" s="32"/>
    </row>
    <row r="16" spans="1:6" ht="12.75" customHeight="1">
      <c r="A16" s="24" t="s">
        <v>15</v>
      </c>
      <c r="B16" s="23">
        <v>14</v>
      </c>
      <c r="D16" s="29">
        <v>8099.7</v>
      </c>
      <c r="E16" s="29">
        <v>5448.1</v>
      </c>
      <c r="F16" s="32"/>
    </row>
    <row r="17" spans="1:6" ht="12.75" customHeight="1">
      <c r="A17" s="24" t="s">
        <v>16</v>
      </c>
      <c r="B17" s="23">
        <v>15</v>
      </c>
      <c r="D17" s="29"/>
      <c r="E17" s="29"/>
      <c r="F17" s="32"/>
    </row>
    <row r="18" spans="1:6" ht="12.75" customHeight="1">
      <c r="A18" s="24" t="s">
        <v>17</v>
      </c>
      <c r="B18" s="23">
        <v>16</v>
      </c>
      <c r="D18" s="29">
        <v>708354.5</v>
      </c>
      <c r="E18" s="29">
        <v>458202.85</v>
      </c>
      <c r="F18" s="32"/>
    </row>
    <row r="19" spans="1:6" ht="12.75" customHeight="1">
      <c r="A19" s="24" t="s">
        <v>18</v>
      </c>
      <c r="B19" s="23">
        <v>17</v>
      </c>
      <c r="D19" s="29">
        <v>37591.4</v>
      </c>
      <c r="E19" s="29">
        <v>40485.2</v>
      </c>
      <c r="F19" s="32"/>
    </row>
    <row r="20" spans="1:6" ht="12.75" customHeight="1">
      <c r="A20" s="24" t="s">
        <v>19</v>
      </c>
      <c r="B20" s="23">
        <v>18</v>
      </c>
      <c r="D20" s="29">
        <v>89054</v>
      </c>
      <c r="E20" s="29">
        <v>32612.65</v>
      </c>
      <c r="F20" s="32"/>
    </row>
    <row r="21" spans="1:6" ht="12.75" customHeight="1">
      <c r="A21" s="24" t="s">
        <v>20</v>
      </c>
      <c r="B21" s="23">
        <v>19</v>
      </c>
      <c r="D21" s="29"/>
      <c r="E21" s="29"/>
      <c r="F21" s="32"/>
    </row>
    <row r="22" spans="1:6" ht="12.75" customHeight="1">
      <c r="A22" s="24" t="s">
        <v>21</v>
      </c>
      <c r="B22" s="23">
        <v>20</v>
      </c>
      <c r="D22" s="29">
        <v>1806</v>
      </c>
      <c r="E22" s="29">
        <v>2774.1</v>
      </c>
      <c r="F22" s="32"/>
    </row>
    <row r="23" spans="1:6" ht="12.75" customHeight="1">
      <c r="A23" s="24" t="s">
        <v>22</v>
      </c>
      <c r="B23" s="23">
        <v>21</v>
      </c>
      <c r="D23" s="29">
        <v>2149</v>
      </c>
      <c r="E23" s="29">
        <v>776.65</v>
      </c>
      <c r="F23" s="32"/>
    </row>
    <row r="24" spans="1:6" ht="12.75" customHeight="1">
      <c r="A24" s="24" t="s">
        <v>23</v>
      </c>
      <c r="B24" s="23">
        <v>22</v>
      </c>
      <c r="D24" s="29">
        <v>831.6</v>
      </c>
      <c r="E24" s="29">
        <v>829.5</v>
      </c>
      <c r="F24" s="32"/>
    </row>
    <row r="25" spans="1:6" ht="12.75" customHeight="1">
      <c r="A25" s="24" t="s">
        <v>24</v>
      </c>
      <c r="B25" s="23">
        <v>23</v>
      </c>
      <c r="D25" s="29">
        <v>12465.9</v>
      </c>
      <c r="E25" s="29">
        <v>4138.05</v>
      </c>
      <c r="F25" s="32"/>
    </row>
    <row r="26" spans="1:6" ht="12.75" customHeight="1">
      <c r="A26" s="24" t="s">
        <v>25</v>
      </c>
      <c r="B26" s="23">
        <v>24</v>
      </c>
      <c r="D26" s="29">
        <v>1802.5</v>
      </c>
      <c r="E26" s="29">
        <v>1017.45</v>
      </c>
      <c r="F26" s="32"/>
    </row>
    <row r="27" spans="1:6" ht="12.75" customHeight="1">
      <c r="A27" s="24" t="s">
        <v>26</v>
      </c>
      <c r="B27" s="23">
        <v>25</v>
      </c>
      <c r="D27" s="29">
        <v>3391.5</v>
      </c>
      <c r="E27" s="29">
        <v>2695</v>
      </c>
      <c r="F27" s="32"/>
    </row>
    <row r="28" spans="1:6" ht="12.75" customHeight="1">
      <c r="A28" s="24" t="s">
        <v>27</v>
      </c>
      <c r="B28" s="23">
        <v>26</v>
      </c>
      <c r="D28" s="29">
        <v>22499.4</v>
      </c>
      <c r="E28" s="29">
        <v>8636.6</v>
      </c>
      <c r="F28" s="32"/>
    </row>
    <row r="29" spans="1:6" ht="12.75" customHeight="1">
      <c r="A29" s="24" t="s">
        <v>28</v>
      </c>
      <c r="B29" s="23">
        <v>27</v>
      </c>
      <c r="D29" s="29">
        <v>98371.7</v>
      </c>
      <c r="E29" s="29">
        <v>48493.9</v>
      </c>
      <c r="F29" s="32"/>
    </row>
    <row r="30" spans="1:6" ht="12.75" customHeight="1">
      <c r="A30" s="24" t="s">
        <v>29</v>
      </c>
      <c r="B30" s="23">
        <v>28</v>
      </c>
      <c r="D30" s="29"/>
      <c r="E30" s="29"/>
      <c r="F30" s="32"/>
    </row>
    <row r="31" spans="1:6" ht="12.75" customHeight="1">
      <c r="A31" s="24" t="s">
        <v>30</v>
      </c>
      <c r="B31" s="23">
        <v>29</v>
      </c>
      <c r="D31" s="29">
        <v>1209352.9</v>
      </c>
      <c r="E31" s="29">
        <v>660098.25</v>
      </c>
      <c r="F31" s="32"/>
    </row>
    <row r="32" spans="1:6" ht="12.75" customHeight="1">
      <c r="A32" s="24" t="s">
        <v>31</v>
      </c>
      <c r="B32" s="23">
        <v>30</v>
      </c>
      <c r="D32" s="29">
        <v>1565.9</v>
      </c>
      <c r="E32" s="29">
        <v>1316.35</v>
      </c>
      <c r="F32" s="32"/>
    </row>
    <row r="33" spans="1:6" ht="12.75" customHeight="1">
      <c r="A33" s="24" t="s">
        <v>32</v>
      </c>
      <c r="B33" s="23">
        <v>31</v>
      </c>
      <c r="D33" s="29">
        <v>243989.57</v>
      </c>
      <c r="E33" s="29">
        <v>58587.9</v>
      </c>
      <c r="F33" s="32"/>
    </row>
    <row r="34" spans="1:6" ht="12.75" customHeight="1">
      <c r="A34" s="24" t="s">
        <v>33</v>
      </c>
      <c r="B34" s="23">
        <v>32</v>
      </c>
      <c r="D34" s="29">
        <v>36236.2</v>
      </c>
      <c r="E34" s="29">
        <v>21830.199999999997</v>
      </c>
      <c r="F34" s="32"/>
    </row>
    <row r="35" spans="1:6" ht="12.75" customHeight="1">
      <c r="A35" s="24" t="s">
        <v>34</v>
      </c>
      <c r="B35" s="23">
        <v>33</v>
      </c>
      <c r="D35" s="29">
        <v>33396.3</v>
      </c>
      <c r="E35" s="29">
        <v>4072.6</v>
      </c>
      <c r="F35" s="32"/>
    </row>
    <row r="36" spans="1:6" ht="12.75" customHeight="1">
      <c r="A36" s="24" t="s">
        <v>35</v>
      </c>
      <c r="B36" s="23">
        <v>34</v>
      </c>
      <c r="D36" s="29"/>
      <c r="E36" s="29"/>
      <c r="F36" s="32"/>
    </row>
    <row r="37" spans="1:6" ht="12.75" customHeight="1">
      <c r="A37" s="24" t="s">
        <v>36</v>
      </c>
      <c r="B37" s="23">
        <v>35</v>
      </c>
      <c r="D37" s="29">
        <v>118787.2</v>
      </c>
      <c r="E37" s="29">
        <v>75507.25</v>
      </c>
      <c r="F37" s="32"/>
    </row>
    <row r="38" spans="1:6" ht="12.75" customHeight="1">
      <c r="A38" s="24" t="s">
        <v>37</v>
      </c>
      <c r="B38" s="23">
        <v>36</v>
      </c>
      <c r="D38" s="29">
        <v>1306088</v>
      </c>
      <c r="E38" s="29">
        <v>295732.5</v>
      </c>
      <c r="F38" s="32"/>
    </row>
    <row r="39" spans="1:6" ht="12.75" customHeight="1">
      <c r="A39" s="24" t="s">
        <v>38</v>
      </c>
      <c r="B39" s="23">
        <v>37</v>
      </c>
      <c r="D39" s="29">
        <v>91534.8</v>
      </c>
      <c r="E39" s="29">
        <v>63301.7</v>
      </c>
      <c r="F39" s="32"/>
    </row>
    <row r="40" spans="1:6" ht="12.75" customHeight="1">
      <c r="A40" s="24" t="s">
        <v>39</v>
      </c>
      <c r="B40" s="23">
        <v>38</v>
      </c>
      <c r="D40" s="29">
        <v>6065.5</v>
      </c>
      <c r="E40" s="29">
        <v>3668.7</v>
      </c>
      <c r="F40" s="32"/>
    </row>
    <row r="41" spans="1:6" ht="12.75" customHeight="1">
      <c r="A41" s="24" t="s">
        <v>40</v>
      </c>
      <c r="B41" s="23">
        <v>39</v>
      </c>
      <c r="D41" s="29">
        <v>461.3</v>
      </c>
      <c r="E41" s="29">
        <v>49.7</v>
      </c>
      <c r="F41" s="32"/>
    </row>
    <row r="42" spans="1:6" ht="12.75" customHeight="1">
      <c r="A42" s="24" t="s">
        <v>41</v>
      </c>
      <c r="B42" s="23">
        <v>40</v>
      </c>
      <c r="D42" s="29">
        <v>9527.7</v>
      </c>
      <c r="E42" s="29">
        <v>4540.9</v>
      </c>
      <c r="F42" s="32"/>
    </row>
    <row r="43" spans="1:6" ht="12.75" customHeight="1">
      <c r="A43" s="24" t="s">
        <v>42</v>
      </c>
      <c r="B43" s="23">
        <v>41</v>
      </c>
      <c r="D43" s="29">
        <v>933936.5</v>
      </c>
      <c r="E43" s="29">
        <v>455775.95</v>
      </c>
      <c r="F43" s="32"/>
    </row>
    <row r="44" spans="1:6" ht="12.75" customHeight="1">
      <c r="A44" s="24" t="s">
        <v>43</v>
      </c>
      <c r="B44" s="23">
        <v>42</v>
      </c>
      <c r="D44" s="29"/>
      <c r="E44" s="29"/>
      <c r="F44" s="32"/>
    </row>
    <row r="45" spans="1:6" ht="12.75" customHeight="1">
      <c r="A45" s="24" t="s">
        <v>44</v>
      </c>
      <c r="B45" s="23">
        <v>43</v>
      </c>
      <c r="D45" s="29">
        <v>167858.6</v>
      </c>
      <c r="E45" s="29">
        <v>72522.1</v>
      </c>
      <c r="F45" s="32"/>
    </row>
    <row r="46" spans="1:6" ht="12.75" customHeight="1">
      <c r="A46" s="24" t="s">
        <v>45</v>
      </c>
      <c r="B46" s="23">
        <v>44</v>
      </c>
      <c r="D46" s="29">
        <v>132536.6</v>
      </c>
      <c r="E46" s="29">
        <v>46151.7</v>
      </c>
      <c r="F46" s="32"/>
    </row>
    <row r="47" spans="1:6" ht="12.75" customHeight="1">
      <c r="A47" s="24" t="s">
        <v>46</v>
      </c>
      <c r="B47" s="23">
        <v>45</v>
      </c>
      <c r="D47" s="29">
        <v>107100.7</v>
      </c>
      <c r="E47" s="29">
        <v>48769</v>
      </c>
      <c r="F47" s="32"/>
    </row>
    <row r="48" spans="1:6" ht="12.75" customHeight="1">
      <c r="A48" s="24" t="s">
        <v>47</v>
      </c>
      <c r="B48" s="23">
        <v>46</v>
      </c>
      <c r="D48" s="29">
        <v>266257.6</v>
      </c>
      <c r="E48" s="29">
        <v>172634</v>
      </c>
      <c r="F48" s="32"/>
    </row>
    <row r="49" spans="1:6" ht="12.75" customHeight="1">
      <c r="A49" s="24" t="s">
        <v>48</v>
      </c>
      <c r="B49" s="23">
        <v>47</v>
      </c>
      <c r="D49" s="29">
        <v>11817.4</v>
      </c>
      <c r="E49" s="29">
        <v>3369.1</v>
      </c>
      <c r="F49" s="32"/>
    </row>
    <row r="50" spans="1:6" ht="12.75" customHeight="1">
      <c r="A50" s="24" t="s">
        <v>49</v>
      </c>
      <c r="B50" s="23">
        <v>48</v>
      </c>
      <c r="D50" s="29">
        <v>1702357.3</v>
      </c>
      <c r="E50" s="29">
        <v>759058.65</v>
      </c>
      <c r="F50" s="32"/>
    </row>
    <row r="51" spans="1:6" ht="12.75" customHeight="1">
      <c r="A51" s="24" t="s">
        <v>50</v>
      </c>
      <c r="B51" s="23">
        <v>49</v>
      </c>
      <c r="D51" s="29">
        <v>763730.1</v>
      </c>
      <c r="E51" s="29">
        <v>210575.75</v>
      </c>
      <c r="F51" s="32"/>
    </row>
    <row r="52" spans="1:6" ht="12.75" customHeight="1">
      <c r="A52" s="24" t="s">
        <v>51</v>
      </c>
      <c r="B52" s="23">
        <v>50</v>
      </c>
      <c r="D52" s="29">
        <v>1153639.2</v>
      </c>
      <c r="E52" s="29">
        <v>1044036</v>
      </c>
      <c r="F52" s="32"/>
    </row>
    <row r="53" spans="1:6" ht="12.75" customHeight="1">
      <c r="A53" s="24" t="s">
        <v>52</v>
      </c>
      <c r="B53" s="23">
        <v>51</v>
      </c>
      <c r="D53" s="29">
        <v>750115.1000000001</v>
      </c>
      <c r="E53" s="29">
        <v>386834</v>
      </c>
      <c r="F53" s="32"/>
    </row>
    <row r="54" spans="1:6" ht="12.75" customHeight="1">
      <c r="A54" s="24" t="s">
        <v>53</v>
      </c>
      <c r="B54" s="23">
        <v>52</v>
      </c>
      <c r="D54" s="29">
        <v>506199.4</v>
      </c>
      <c r="E54" s="29">
        <v>230375.6</v>
      </c>
      <c r="F54" s="32"/>
    </row>
    <row r="55" spans="1:6" ht="12.75" customHeight="1">
      <c r="A55" s="24" t="s">
        <v>54</v>
      </c>
      <c r="B55" s="23">
        <v>53</v>
      </c>
      <c r="D55" s="29">
        <v>409789.59</v>
      </c>
      <c r="E55" s="29">
        <v>175103.83</v>
      </c>
      <c r="F55" s="32"/>
    </row>
    <row r="56" spans="1:6" ht="12.75" customHeight="1">
      <c r="A56" s="24" t="s">
        <v>55</v>
      </c>
      <c r="B56" s="23">
        <v>54</v>
      </c>
      <c r="D56" s="29">
        <v>9702</v>
      </c>
      <c r="E56" s="29">
        <v>10636.15</v>
      </c>
      <c r="F56" s="32"/>
    </row>
    <row r="57" spans="1:6" ht="12.75" customHeight="1">
      <c r="A57" s="24" t="s">
        <v>56</v>
      </c>
      <c r="B57" s="23">
        <v>55</v>
      </c>
      <c r="D57" s="29">
        <v>356330.1</v>
      </c>
      <c r="E57" s="29">
        <v>124794.6</v>
      </c>
      <c r="F57" s="32"/>
    </row>
    <row r="58" spans="1:6" ht="12.75" customHeight="1">
      <c r="A58" s="24" t="s">
        <v>57</v>
      </c>
      <c r="B58" s="23">
        <v>56</v>
      </c>
      <c r="D58" s="29">
        <v>138194.8</v>
      </c>
      <c r="E58" s="29">
        <v>51251.9</v>
      </c>
      <c r="F58" s="27"/>
    </row>
    <row r="59" spans="1:6" ht="12.75" customHeight="1">
      <c r="A59" s="24" t="s">
        <v>58</v>
      </c>
      <c r="B59" s="23">
        <v>57</v>
      </c>
      <c r="D59" s="29"/>
      <c r="E59" s="29"/>
      <c r="F59" s="27"/>
    </row>
    <row r="60" spans="1:6" ht="12.75" customHeight="1">
      <c r="A60" s="24" t="s">
        <v>59</v>
      </c>
      <c r="B60" s="23">
        <v>58</v>
      </c>
      <c r="D60" s="29">
        <v>447393.1</v>
      </c>
      <c r="E60" s="29">
        <v>166034.4</v>
      </c>
      <c r="F60" s="27"/>
    </row>
    <row r="61" spans="1:6" ht="12.75" customHeight="1">
      <c r="A61" s="24" t="s">
        <v>60</v>
      </c>
      <c r="B61" s="23">
        <v>59</v>
      </c>
      <c r="D61" s="29">
        <v>457115.4</v>
      </c>
      <c r="E61" s="29">
        <v>161141.4</v>
      </c>
      <c r="F61" s="27"/>
    </row>
    <row r="62" spans="1:6" ht="12.75" customHeight="1">
      <c r="A62" s="24" t="s">
        <v>61</v>
      </c>
      <c r="B62" s="23">
        <v>60</v>
      </c>
      <c r="D62" s="29">
        <v>298038.3</v>
      </c>
      <c r="E62" s="29">
        <v>107964.15</v>
      </c>
      <c r="F62" s="27"/>
    </row>
    <row r="63" spans="1:6" ht="12.75" customHeight="1">
      <c r="A63" s="24" t="s">
        <v>62</v>
      </c>
      <c r="B63" s="23">
        <v>61</v>
      </c>
      <c r="D63" s="29">
        <v>10218.67</v>
      </c>
      <c r="E63" s="29">
        <v>3282.33</v>
      </c>
      <c r="F63" s="27"/>
    </row>
    <row r="64" spans="1:6" ht="12.75" customHeight="1">
      <c r="A64" s="24" t="s">
        <v>63</v>
      </c>
      <c r="B64" s="23">
        <v>62</v>
      </c>
      <c r="D64" s="29">
        <v>2894.5</v>
      </c>
      <c r="E64" s="29">
        <v>2261.35</v>
      </c>
      <c r="F64" s="27"/>
    </row>
    <row r="65" spans="1:6" ht="12.75" customHeight="1">
      <c r="A65" s="24" t="s">
        <v>64</v>
      </c>
      <c r="B65" s="23">
        <v>63</v>
      </c>
      <c r="D65" s="29">
        <v>3483.2</v>
      </c>
      <c r="E65" s="29">
        <v>980.7</v>
      </c>
      <c r="F65" s="27"/>
    </row>
    <row r="66" spans="1:6" ht="12.75" customHeight="1">
      <c r="A66" s="24" t="s">
        <v>65</v>
      </c>
      <c r="B66" s="23">
        <v>64</v>
      </c>
      <c r="D66" s="29">
        <v>399994.5</v>
      </c>
      <c r="E66" s="29">
        <v>162785.04</v>
      </c>
      <c r="F66" s="27"/>
    </row>
    <row r="67" spans="1:6" ht="12.75" customHeight="1">
      <c r="A67" s="24" t="s">
        <v>66</v>
      </c>
      <c r="B67" s="23">
        <v>65</v>
      </c>
      <c r="D67" s="29">
        <v>12759.6</v>
      </c>
      <c r="E67" s="29">
        <v>7400.4</v>
      </c>
      <c r="F67" s="27"/>
    </row>
    <row r="68" spans="1:6" ht="12.75" customHeight="1">
      <c r="A68" s="24" t="s">
        <v>67</v>
      </c>
      <c r="B68" s="23">
        <v>66</v>
      </c>
      <c r="D68" s="29">
        <v>490067.19999999995</v>
      </c>
      <c r="E68" s="29">
        <v>140982.45</v>
      </c>
      <c r="F68" s="27"/>
    </row>
    <row r="69" spans="1:6" ht="12.75" customHeight="1">
      <c r="A69" s="24" t="s">
        <v>68</v>
      </c>
      <c r="B69" s="23">
        <v>67</v>
      </c>
      <c r="D69" s="29">
        <v>4540.2</v>
      </c>
      <c r="E69" s="29">
        <v>1527.75</v>
      </c>
      <c r="F69" s="27"/>
    </row>
    <row r="70" spans="4:5" ht="12.75" customHeight="1">
      <c r="D70" s="29"/>
      <c r="E70" s="29"/>
    </row>
    <row r="71" spans="1:5" ht="12.75" customHeight="1">
      <c r="A71" s="23" t="s">
        <v>69</v>
      </c>
      <c r="D71" s="29">
        <f>SUM(D3:D69)</f>
        <v>20344176.280000005</v>
      </c>
      <c r="E71" s="29">
        <f>SUM(E3:E69)</f>
        <v>8508368.700000001</v>
      </c>
    </row>
    <row r="73" ht="12.75">
      <c r="A73" s="25" t="s">
        <v>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J68" sqref="J68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79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6" ht="12.75" customHeight="1">
      <c r="A3" s="24" t="s">
        <v>2</v>
      </c>
      <c r="B3" s="23">
        <v>1</v>
      </c>
      <c r="D3" s="29">
        <v>115220.23</v>
      </c>
      <c r="E3" s="29">
        <v>71007.3</v>
      </c>
      <c r="F3" s="32"/>
    </row>
    <row r="4" spans="1:6" ht="12.75" customHeight="1">
      <c r="A4" s="24" t="s">
        <v>3</v>
      </c>
      <c r="B4" s="23">
        <v>2</v>
      </c>
      <c r="D4" s="29">
        <v>9816.1</v>
      </c>
      <c r="E4" s="29">
        <v>7070</v>
      </c>
      <c r="F4" s="32"/>
    </row>
    <row r="5" spans="1:6" ht="12.75" customHeight="1">
      <c r="A5" s="24" t="s">
        <v>4</v>
      </c>
      <c r="B5" s="23">
        <v>3</v>
      </c>
      <c r="D5" s="29">
        <v>147031.5</v>
      </c>
      <c r="E5" s="29">
        <v>81300.45</v>
      </c>
      <c r="F5" s="32"/>
    </row>
    <row r="6" spans="1:6" ht="12.75" customHeight="1">
      <c r="A6" s="24" t="s">
        <v>5</v>
      </c>
      <c r="B6" s="23">
        <v>4</v>
      </c>
      <c r="D6" s="29"/>
      <c r="E6" s="29"/>
      <c r="F6" s="32"/>
    </row>
    <row r="7" spans="1:6" ht="12.75" customHeight="1">
      <c r="A7" s="24" t="s">
        <v>6</v>
      </c>
      <c r="B7" s="23">
        <v>5</v>
      </c>
      <c r="D7" s="29">
        <v>326347</v>
      </c>
      <c r="E7" s="29">
        <v>199469.9</v>
      </c>
      <c r="F7" s="32"/>
    </row>
    <row r="8" spans="1:6" ht="12.75" customHeight="1">
      <c r="A8" s="24" t="s">
        <v>7</v>
      </c>
      <c r="B8" s="23">
        <v>6</v>
      </c>
      <c r="D8" s="29">
        <v>2246411.5</v>
      </c>
      <c r="E8" s="29">
        <v>827582</v>
      </c>
      <c r="F8" s="32"/>
    </row>
    <row r="9" spans="1:6" ht="12.75" customHeight="1">
      <c r="A9" s="24" t="s">
        <v>8</v>
      </c>
      <c r="B9" s="23">
        <v>7</v>
      </c>
      <c r="D9" s="29">
        <v>17026.8</v>
      </c>
      <c r="E9" s="29">
        <v>486.85</v>
      </c>
      <c r="F9" s="32"/>
    </row>
    <row r="10" spans="1:6" ht="12.75" customHeight="1">
      <c r="A10" s="24" t="s">
        <v>9</v>
      </c>
      <c r="B10" s="23">
        <v>8</v>
      </c>
      <c r="D10" s="29">
        <v>153773.9</v>
      </c>
      <c r="E10" s="29">
        <v>39200</v>
      </c>
      <c r="F10" s="32"/>
    </row>
    <row r="11" spans="1:6" ht="12.75" customHeight="1">
      <c r="A11" s="24" t="s">
        <v>10</v>
      </c>
      <c r="B11" s="23">
        <v>9</v>
      </c>
      <c r="D11" s="29">
        <v>54695.9</v>
      </c>
      <c r="E11" s="29">
        <v>22496.6</v>
      </c>
      <c r="F11" s="32"/>
    </row>
    <row r="12" spans="1:6" ht="12.75" customHeight="1">
      <c r="A12" s="24" t="s">
        <v>11</v>
      </c>
      <c r="B12" s="23">
        <v>10</v>
      </c>
      <c r="D12" s="29">
        <v>234596.6</v>
      </c>
      <c r="E12" s="29">
        <v>105775.95</v>
      </c>
      <c r="F12" s="32"/>
    </row>
    <row r="13" spans="1:6" ht="12.75" customHeight="1">
      <c r="A13" s="24" t="s">
        <v>12</v>
      </c>
      <c r="B13" s="23">
        <v>11</v>
      </c>
      <c r="D13" s="29">
        <v>1044285.9</v>
      </c>
      <c r="E13" s="29">
        <v>253567.3</v>
      </c>
      <c r="F13" s="32"/>
    </row>
    <row r="14" spans="1:6" ht="12.75" customHeight="1">
      <c r="A14" s="24" t="s">
        <v>13</v>
      </c>
      <c r="B14" s="23">
        <v>12</v>
      </c>
      <c r="D14" s="29">
        <v>15912.4</v>
      </c>
      <c r="E14" s="29">
        <v>12047.7</v>
      </c>
      <c r="F14" s="32"/>
    </row>
    <row r="15" spans="1:6" ht="12.75" customHeight="1">
      <c r="A15" s="24" t="s">
        <v>14</v>
      </c>
      <c r="B15" s="23">
        <v>13</v>
      </c>
      <c r="D15" s="29">
        <v>3095417.55</v>
      </c>
      <c r="E15" s="29">
        <v>1310811.65</v>
      </c>
      <c r="F15" s="32"/>
    </row>
    <row r="16" spans="1:6" ht="12.75" customHeight="1">
      <c r="A16" s="24" t="s">
        <v>15</v>
      </c>
      <c r="B16" s="23">
        <v>14</v>
      </c>
      <c r="D16" s="29"/>
      <c r="E16" s="29"/>
      <c r="F16" s="32"/>
    </row>
    <row r="17" spans="1:6" ht="12.75" customHeight="1">
      <c r="A17" s="24" t="s">
        <v>16</v>
      </c>
      <c r="B17" s="23">
        <v>15</v>
      </c>
      <c r="D17" s="29">
        <v>48820.8</v>
      </c>
      <c r="E17" s="29">
        <v>6496</v>
      </c>
      <c r="F17" s="32"/>
    </row>
    <row r="18" spans="1:6" ht="12.75" customHeight="1">
      <c r="A18" s="24" t="s">
        <v>17</v>
      </c>
      <c r="B18" s="23">
        <v>16</v>
      </c>
      <c r="D18" s="29">
        <v>824021.1</v>
      </c>
      <c r="E18" s="29">
        <v>359152.85</v>
      </c>
      <c r="F18" s="32"/>
    </row>
    <row r="19" spans="1:6" ht="12.75" customHeight="1">
      <c r="A19" s="24" t="s">
        <v>18</v>
      </c>
      <c r="B19" s="23">
        <v>17</v>
      </c>
      <c r="D19" s="29">
        <v>154174.3</v>
      </c>
      <c r="E19" s="29">
        <v>82807.2</v>
      </c>
      <c r="F19" s="32"/>
    </row>
    <row r="20" spans="1:6" ht="12.75" customHeight="1">
      <c r="A20" s="24" t="s">
        <v>19</v>
      </c>
      <c r="B20" s="23">
        <v>18</v>
      </c>
      <c r="D20" s="29">
        <v>110433.4</v>
      </c>
      <c r="E20" s="29">
        <v>43751.05</v>
      </c>
      <c r="F20" s="32"/>
    </row>
    <row r="21" spans="1:6" ht="12.75" customHeight="1">
      <c r="A21" s="24" t="s">
        <v>20</v>
      </c>
      <c r="B21" s="23">
        <v>19</v>
      </c>
      <c r="D21" s="29">
        <v>20183.1</v>
      </c>
      <c r="E21" s="29">
        <v>11049.5</v>
      </c>
      <c r="F21" s="32"/>
    </row>
    <row r="22" spans="1:6" ht="12.75" customHeight="1">
      <c r="A22" s="24" t="s">
        <v>21</v>
      </c>
      <c r="B22" s="23">
        <v>20</v>
      </c>
      <c r="D22" s="29">
        <v>5618.2</v>
      </c>
      <c r="E22" s="29">
        <v>3112.9</v>
      </c>
      <c r="F22" s="32"/>
    </row>
    <row r="23" spans="1:6" ht="12.75" customHeight="1">
      <c r="A23" s="24" t="s">
        <v>22</v>
      </c>
      <c r="B23" s="23">
        <v>21</v>
      </c>
      <c r="D23" s="29">
        <v>4332.3</v>
      </c>
      <c r="E23" s="29">
        <v>2394.35</v>
      </c>
      <c r="F23" s="32"/>
    </row>
    <row r="24" spans="1:6" ht="12.75" customHeight="1">
      <c r="A24" s="24" t="s">
        <v>23</v>
      </c>
      <c r="B24" s="23">
        <v>22</v>
      </c>
      <c r="D24" s="29">
        <v>3324.3</v>
      </c>
      <c r="E24" s="29">
        <v>424.9</v>
      </c>
      <c r="F24" s="32"/>
    </row>
    <row r="25" spans="1:6" ht="12.75" customHeight="1">
      <c r="A25" s="24" t="s">
        <v>24</v>
      </c>
      <c r="B25" s="23">
        <v>23</v>
      </c>
      <c r="D25" s="29">
        <v>48700.4</v>
      </c>
      <c r="E25" s="29">
        <v>7028.7</v>
      </c>
      <c r="F25" s="32"/>
    </row>
    <row r="26" spans="1:6" ht="12.75" customHeight="1">
      <c r="A26" s="24" t="s">
        <v>25</v>
      </c>
      <c r="B26" s="23">
        <v>24</v>
      </c>
      <c r="D26" s="29">
        <v>6313.3</v>
      </c>
      <c r="E26" s="29">
        <v>561.05</v>
      </c>
      <c r="F26" s="32"/>
    </row>
    <row r="27" spans="1:6" ht="12.75" customHeight="1">
      <c r="A27" s="24" t="s">
        <v>26</v>
      </c>
      <c r="B27" s="23">
        <v>25</v>
      </c>
      <c r="D27" s="29">
        <v>13636.7</v>
      </c>
      <c r="E27" s="29">
        <v>7457.45</v>
      </c>
      <c r="F27" s="32"/>
    </row>
    <row r="28" spans="1:6" ht="12.75" customHeight="1">
      <c r="A28" s="24" t="s">
        <v>27</v>
      </c>
      <c r="B28" s="23">
        <v>26</v>
      </c>
      <c r="D28" s="29">
        <v>4785.2</v>
      </c>
      <c r="E28" s="29">
        <v>5958.4</v>
      </c>
      <c r="F28" s="32"/>
    </row>
    <row r="29" spans="1:6" ht="12.75" customHeight="1">
      <c r="A29" s="24" t="s">
        <v>28</v>
      </c>
      <c r="B29" s="23">
        <v>27</v>
      </c>
      <c r="D29" s="29">
        <v>65440.9</v>
      </c>
      <c r="E29" s="29">
        <v>39886</v>
      </c>
      <c r="F29" s="32"/>
    </row>
    <row r="30" spans="1:6" ht="12.75" customHeight="1">
      <c r="A30" s="24" t="s">
        <v>29</v>
      </c>
      <c r="B30" s="23">
        <v>28</v>
      </c>
      <c r="D30" s="29">
        <v>112038.5</v>
      </c>
      <c r="E30" s="29">
        <v>56774.9</v>
      </c>
      <c r="F30" s="32"/>
    </row>
    <row r="31" spans="1:6" ht="12.75" customHeight="1">
      <c r="A31" s="24" t="s">
        <v>30</v>
      </c>
      <c r="B31" s="23">
        <v>29</v>
      </c>
      <c r="D31" s="29">
        <v>1816533.6</v>
      </c>
      <c r="E31" s="29">
        <v>888106.45</v>
      </c>
      <c r="F31" s="32"/>
    </row>
    <row r="32" spans="1:6" ht="12.75" customHeight="1">
      <c r="A32" s="24" t="s">
        <v>31</v>
      </c>
      <c r="B32" s="23">
        <v>30</v>
      </c>
      <c r="D32" s="29">
        <v>1915.9</v>
      </c>
      <c r="E32" s="29">
        <v>1942.15</v>
      </c>
      <c r="F32" s="32"/>
    </row>
    <row r="33" spans="1:6" ht="12.75" customHeight="1">
      <c r="A33" s="24" t="s">
        <v>32</v>
      </c>
      <c r="B33" s="23">
        <v>31</v>
      </c>
      <c r="D33" s="29">
        <v>377422.04000000004</v>
      </c>
      <c r="E33" s="29">
        <v>105690.9</v>
      </c>
      <c r="F33" s="32"/>
    </row>
    <row r="34" spans="1:6" ht="12.75" customHeight="1">
      <c r="A34" s="24" t="s">
        <v>33</v>
      </c>
      <c r="B34" s="23">
        <v>32</v>
      </c>
      <c r="D34" s="29"/>
      <c r="E34" s="29"/>
      <c r="F34" s="32"/>
    </row>
    <row r="35" spans="1:6" ht="12.75" customHeight="1">
      <c r="A35" s="24" t="s">
        <v>34</v>
      </c>
      <c r="B35" s="23">
        <v>33</v>
      </c>
      <c r="D35" s="29">
        <v>903.7</v>
      </c>
      <c r="E35" s="29">
        <v>1581.3</v>
      </c>
      <c r="F35" s="32"/>
    </row>
    <row r="36" spans="1:6" ht="12.75" customHeight="1">
      <c r="A36" s="24" t="s">
        <v>35</v>
      </c>
      <c r="B36" s="23">
        <v>34</v>
      </c>
      <c r="D36" s="29"/>
      <c r="E36" s="29"/>
      <c r="F36" s="32"/>
    </row>
    <row r="37" spans="1:6" ht="12.75" customHeight="1">
      <c r="A37" s="24" t="s">
        <v>36</v>
      </c>
      <c r="B37" s="23">
        <v>35</v>
      </c>
      <c r="D37" s="29">
        <v>321846</v>
      </c>
      <c r="E37" s="29">
        <v>110316.85</v>
      </c>
      <c r="F37" s="32"/>
    </row>
    <row r="38" spans="1:6" ht="12.75" customHeight="1">
      <c r="A38" s="24" t="s">
        <v>37</v>
      </c>
      <c r="B38" s="23">
        <v>36</v>
      </c>
      <c r="D38" s="29">
        <v>1135275.4</v>
      </c>
      <c r="E38" s="29">
        <v>420316.75</v>
      </c>
      <c r="F38" s="32"/>
    </row>
    <row r="39" spans="1:6" ht="12.75" customHeight="1">
      <c r="A39" s="24" t="s">
        <v>38</v>
      </c>
      <c r="B39" s="23">
        <v>37</v>
      </c>
      <c r="D39" s="29">
        <v>227367.7</v>
      </c>
      <c r="E39" s="29">
        <v>88166.05</v>
      </c>
      <c r="F39" s="32"/>
    </row>
    <row r="40" spans="1:6" ht="12.75" customHeight="1">
      <c r="A40" s="24" t="s">
        <v>39</v>
      </c>
      <c r="B40" s="23">
        <v>38</v>
      </c>
      <c r="D40" s="29">
        <v>7743.4</v>
      </c>
      <c r="E40" s="29">
        <v>4311.3</v>
      </c>
      <c r="F40" s="32"/>
    </row>
    <row r="41" spans="1:6" ht="12.75" customHeight="1">
      <c r="A41" s="24" t="s">
        <v>40</v>
      </c>
      <c r="B41" s="23">
        <v>39</v>
      </c>
      <c r="D41" s="29">
        <v>556.5</v>
      </c>
      <c r="E41" s="29">
        <v>219.1</v>
      </c>
      <c r="F41" s="32"/>
    </row>
    <row r="42" spans="1:6" ht="12.75" customHeight="1">
      <c r="A42" s="24" t="s">
        <v>41</v>
      </c>
      <c r="B42" s="23">
        <v>40</v>
      </c>
      <c r="D42" s="29"/>
      <c r="E42" s="29"/>
      <c r="F42" s="32"/>
    </row>
    <row r="43" spans="1:6" ht="12.75" customHeight="1">
      <c r="A43" s="24" t="s">
        <v>42</v>
      </c>
      <c r="B43" s="23">
        <v>41</v>
      </c>
      <c r="D43" s="29"/>
      <c r="E43" s="29">
        <v>179199.3</v>
      </c>
      <c r="F43" s="32"/>
    </row>
    <row r="44" spans="1:6" ht="12.75" customHeight="1">
      <c r="A44" s="24" t="s">
        <v>43</v>
      </c>
      <c r="B44" s="23">
        <v>42</v>
      </c>
      <c r="D44" s="29">
        <v>407066.8</v>
      </c>
      <c r="E44" s="29">
        <v>135125.2</v>
      </c>
      <c r="F44" s="32"/>
    </row>
    <row r="45" spans="1:6" ht="12.75" customHeight="1">
      <c r="A45" s="24" t="s">
        <v>44</v>
      </c>
      <c r="B45" s="23">
        <v>43</v>
      </c>
      <c r="D45" s="29">
        <v>233062.2</v>
      </c>
      <c r="E45" s="29">
        <v>67953.2</v>
      </c>
      <c r="F45" s="32"/>
    </row>
    <row r="46" spans="1:6" ht="12.75" customHeight="1">
      <c r="A46" s="24" t="s">
        <v>45</v>
      </c>
      <c r="B46" s="23">
        <v>44</v>
      </c>
      <c r="D46" s="29">
        <v>221464.1</v>
      </c>
      <c r="E46" s="29">
        <v>98122.15</v>
      </c>
      <c r="F46" s="32"/>
    </row>
    <row r="47" spans="1:6" ht="12.75" customHeight="1">
      <c r="A47" s="24" t="s">
        <v>46</v>
      </c>
      <c r="B47" s="23">
        <v>45</v>
      </c>
      <c r="D47" s="29">
        <v>112457.1</v>
      </c>
      <c r="E47" s="29">
        <v>40511.8</v>
      </c>
      <c r="F47" s="32"/>
    </row>
    <row r="48" spans="1:6" ht="12.75" customHeight="1">
      <c r="A48" s="24" t="s">
        <v>47</v>
      </c>
      <c r="B48" s="23">
        <v>46</v>
      </c>
      <c r="D48" s="29">
        <v>185135.5</v>
      </c>
      <c r="E48" s="29">
        <v>81749.85</v>
      </c>
      <c r="F48" s="32"/>
    </row>
    <row r="49" spans="1:6" ht="12.75" customHeight="1">
      <c r="A49" s="24" t="s">
        <v>48</v>
      </c>
      <c r="B49" s="23">
        <v>47</v>
      </c>
      <c r="D49" s="29">
        <v>73850</v>
      </c>
      <c r="E49" s="29">
        <v>24869.25</v>
      </c>
      <c r="F49" s="32"/>
    </row>
    <row r="50" spans="1:6" ht="12.75" customHeight="1">
      <c r="A50" s="24" t="s">
        <v>49</v>
      </c>
      <c r="B50" s="23">
        <v>48</v>
      </c>
      <c r="D50" s="29">
        <v>1797013.4</v>
      </c>
      <c r="E50" s="29">
        <v>739414.2</v>
      </c>
      <c r="F50" s="32"/>
    </row>
    <row r="51" spans="1:6" ht="12.75" customHeight="1">
      <c r="A51" s="24" t="s">
        <v>50</v>
      </c>
      <c r="B51" s="23">
        <v>49</v>
      </c>
      <c r="D51" s="29"/>
      <c r="E51" s="29"/>
      <c r="F51" s="32"/>
    </row>
    <row r="52" spans="1:6" ht="12.75" customHeight="1">
      <c r="A52" s="24" t="s">
        <v>51</v>
      </c>
      <c r="B52" s="23">
        <v>50</v>
      </c>
      <c r="D52" s="29">
        <v>3563672</v>
      </c>
      <c r="E52" s="29">
        <v>1015279.65</v>
      </c>
      <c r="F52" s="32"/>
    </row>
    <row r="53" spans="1:6" ht="12.75" customHeight="1">
      <c r="A53" s="24" t="s">
        <v>52</v>
      </c>
      <c r="B53" s="23">
        <v>51</v>
      </c>
      <c r="D53" s="29">
        <v>337514.8</v>
      </c>
      <c r="E53" s="29">
        <v>142981.65</v>
      </c>
      <c r="F53" s="32"/>
    </row>
    <row r="54" spans="1:6" ht="12.75" customHeight="1">
      <c r="A54" s="24" t="s">
        <v>53</v>
      </c>
      <c r="B54" s="23">
        <v>52</v>
      </c>
      <c r="D54" s="29">
        <v>779228.8</v>
      </c>
      <c r="E54" s="29">
        <v>405209.35</v>
      </c>
      <c r="F54" s="32"/>
    </row>
    <row r="55" spans="1:6" ht="12.75" customHeight="1">
      <c r="A55" s="24" t="s">
        <v>54</v>
      </c>
      <c r="B55" s="23">
        <v>53</v>
      </c>
      <c r="D55" s="29">
        <v>495558.21</v>
      </c>
      <c r="E55" s="29">
        <v>156354.45</v>
      </c>
      <c r="F55" s="32"/>
    </row>
    <row r="56" spans="1:6" ht="12.75" customHeight="1">
      <c r="A56" s="24" t="s">
        <v>55</v>
      </c>
      <c r="B56" s="23">
        <v>54</v>
      </c>
      <c r="D56" s="29">
        <v>19901.7</v>
      </c>
      <c r="E56" s="29">
        <v>11130.7</v>
      </c>
      <c r="F56" s="32"/>
    </row>
    <row r="57" spans="1:6" ht="12.75" customHeight="1">
      <c r="A57" s="24" t="s">
        <v>56</v>
      </c>
      <c r="B57" s="23">
        <v>55</v>
      </c>
      <c r="D57" s="29">
        <v>375492.6</v>
      </c>
      <c r="E57" s="29">
        <v>165341.75</v>
      </c>
      <c r="F57" s="32"/>
    </row>
    <row r="58" spans="1:6" ht="12.75" customHeight="1">
      <c r="A58" s="24" t="s">
        <v>57</v>
      </c>
      <c r="B58" s="23">
        <v>56</v>
      </c>
      <c r="D58" s="29">
        <v>232107.4</v>
      </c>
      <c r="E58" s="29">
        <v>74602.85</v>
      </c>
      <c r="F58" s="27"/>
    </row>
    <row r="59" spans="1:6" ht="12.75" customHeight="1">
      <c r="A59" s="24" t="s">
        <v>58</v>
      </c>
      <c r="B59" s="23">
        <v>57</v>
      </c>
      <c r="D59" s="29">
        <v>149983.4</v>
      </c>
      <c r="E59" s="29">
        <v>175983.5</v>
      </c>
      <c r="F59" s="27"/>
    </row>
    <row r="60" spans="1:6" ht="12.75" customHeight="1">
      <c r="A60" s="24" t="s">
        <v>59</v>
      </c>
      <c r="B60" s="23">
        <v>58</v>
      </c>
      <c r="D60" s="29">
        <v>821337.3</v>
      </c>
      <c r="E60" s="29">
        <v>168427</v>
      </c>
      <c r="F60" s="27"/>
    </row>
    <row r="61" spans="1:6" ht="12.75" customHeight="1">
      <c r="A61" s="24" t="s">
        <v>60</v>
      </c>
      <c r="B61" s="23">
        <v>59</v>
      </c>
      <c r="D61" s="29">
        <v>297373.99</v>
      </c>
      <c r="E61" s="29">
        <v>148490.6</v>
      </c>
      <c r="F61" s="27"/>
    </row>
    <row r="62" spans="1:6" ht="12.75" customHeight="1">
      <c r="A62" s="24" t="s">
        <v>61</v>
      </c>
      <c r="B62" s="23">
        <v>60</v>
      </c>
      <c r="D62" s="29">
        <v>379780.1</v>
      </c>
      <c r="E62" s="29">
        <v>78379.35</v>
      </c>
      <c r="F62" s="27"/>
    </row>
    <row r="63" spans="1:6" ht="12.75" customHeight="1">
      <c r="A63" s="24" t="s">
        <v>62</v>
      </c>
      <c r="B63" s="23">
        <v>61</v>
      </c>
      <c r="D63" s="29">
        <v>6871.24</v>
      </c>
      <c r="E63" s="29">
        <v>2682.08</v>
      </c>
      <c r="F63" s="27"/>
    </row>
    <row r="64" spans="1:6" ht="12.75" customHeight="1">
      <c r="A64" s="24" t="s">
        <v>63</v>
      </c>
      <c r="B64" s="23">
        <v>62</v>
      </c>
      <c r="D64" s="29">
        <v>2381.4</v>
      </c>
      <c r="E64" s="29">
        <v>1621.9</v>
      </c>
      <c r="F64" s="27"/>
    </row>
    <row r="65" spans="1:6" ht="12.75" customHeight="1">
      <c r="A65" s="24" t="s">
        <v>64</v>
      </c>
      <c r="B65" s="23">
        <v>63</v>
      </c>
      <c r="D65" s="29">
        <v>231</v>
      </c>
      <c r="E65" s="29"/>
      <c r="F65" s="27"/>
    </row>
    <row r="66" spans="1:6" ht="12.75" customHeight="1">
      <c r="A66" s="24" t="s">
        <v>65</v>
      </c>
      <c r="B66" s="23">
        <v>64</v>
      </c>
      <c r="D66" s="29">
        <v>507195.62</v>
      </c>
      <c r="E66" s="29">
        <v>140410.44</v>
      </c>
      <c r="F66" s="27"/>
    </row>
    <row r="67" spans="1:6" ht="12.75" customHeight="1">
      <c r="A67" s="24" t="s">
        <v>66</v>
      </c>
      <c r="B67" s="23">
        <v>65</v>
      </c>
      <c r="D67" s="29">
        <v>9382.8</v>
      </c>
      <c r="E67" s="29">
        <v>3725.75</v>
      </c>
      <c r="F67" s="27"/>
    </row>
    <row r="68" spans="1:6" ht="12.75" customHeight="1">
      <c r="A68" s="24" t="s">
        <v>67</v>
      </c>
      <c r="B68" s="23">
        <v>66</v>
      </c>
      <c r="D68" s="29">
        <v>238963.9</v>
      </c>
      <c r="E68" s="29">
        <v>71380.05</v>
      </c>
      <c r="F68" s="27"/>
    </row>
    <row r="69" spans="1:6" ht="12.75" customHeight="1">
      <c r="A69" s="24" t="s">
        <v>68</v>
      </c>
      <c r="B69" s="23">
        <v>67</v>
      </c>
      <c r="D69" s="29"/>
      <c r="E69" s="29"/>
      <c r="F69" s="27"/>
    </row>
    <row r="70" spans="4:5" ht="12.75" customHeight="1">
      <c r="D70" s="29"/>
      <c r="E70" s="29"/>
    </row>
    <row r="71" spans="1:5" ht="12.75" customHeight="1">
      <c r="A71" s="23" t="s">
        <v>69</v>
      </c>
      <c r="D71" s="29">
        <f>SUM(D3:D69)</f>
        <v>24018947.479999997</v>
      </c>
      <c r="E71" s="29">
        <f>SUM(E3:E69)</f>
        <v>9307267.82</v>
      </c>
    </row>
    <row r="73" ht="12.75">
      <c r="A73" s="25" t="s">
        <v>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J36" sqref="J36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80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6" ht="12.75" customHeight="1">
      <c r="A3" s="24" t="s">
        <v>2</v>
      </c>
      <c r="B3" s="23">
        <v>1</v>
      </c>
      <c r="D3" s="29">
        <v>143136</v>
      </c>
      <c r="E3" s="29">
        <v>64189.65</v>
      </c>
      <c r="F3" s="32"/>
    </row>
    <row r="4" spans="1:6" ht="12.75" customHeight="1">
      <c r="A4" s="24" t="s">
        <v>3</v>
      </c>
      <c r="B4" s="23">
        <v>2</v>
      </c>
      <c r="D4" s="29"/>
      <c r="E4" s="29"/>
      <c r="F4" s="32"/>
    </row>
    <row r="5" spans="1:6" ht="12.75" customHeight="1">
      <c r="A5" s="24" t="s">
        <v>4</v>
      </c>
      <c r="B5" s="23">
        <v>3</v>
      </c>
      <c r="D5" s="29">
        <v>171595.9</v>
      </c>
      <c r="E5" s="29">
        <v>82368.3</v>
      </c>
      <c r="F5" s="32"/>
    </row>
    <row r="6" spans="1:6" ht="12.75" customHeight="1">
      <c r="A6" s="24" t="s">
        <v>5</v>
      </c>
      <c r="B6" s="23">
        <v>4</v>
      </c>
      <c r="D6" s="29">
        <v>26945.8</v>
      </c>
      <c r="E6" s="29">
        <v>12411</v>
      </c>
      <c r="F6" s="32"/>
    </row>
    <row r="7" spans="1:6" ht="12.75" customHeight="1">
      <c r="A7" s="24" t="s">
        <v>6</v>
      </c>
      <c r="B7" s="23">
        <v>5</v>
      </c>
      <c r="D7" s="29">
        <v>409525.9</v>
      </c>
      <c r="E7" s="29">
        <v>245965.65</v>
      </c>
      <c r="F7" s="32"/>
    </row>
    <row r="8" spans="1:6" ht="12.75" customHeight="1">
      <c r="A8" s="24" t="s">
        <v>7</v>
      </c>
      <c r="B8" s="23">
        <v>6</v>
      </c>
      <c r="D8" s="29">
        <v>2165734.8</v>
      </c>
      <c r="E8" s="29">
        <v>862541.05</v>
      </c>
      <c r="F8" s="32"/>
    </row>
    <row r="9" spans="1:6" ht="12.75" customHeight="1">
      <c r="A9" s="24" t="s">
        <v>8</v>
      </c>
      <c r="B9" s="23">
        <v>7</v>
      </c>
      <c r="D9" s="29">
        <v>3280.9</v>
      </c>
      <c r="E9" s="29">
        <v>1622.25</v>
      </c>
      <c r="F9" s="32"/>
    </row>
    <row r="10" spans="1:6" ht="12.75" customHeight="1">
      <c r="A10" s="24" t="s">
        <v>9</v>
      </c>
      <c r="B10" s="23">
        <v>8</v>
      </c>
      <c r="D10" s="29"/>
      <c r="E10" s="29"/>
      <c r="F10" s="32"/>
    </row>
    <row r="11" spans="1:6" ht="12.75" customHeight="1">
      <c r="A11" s="24" t="s">
        <v>10</v>
      </c>
      <c r="B11" s="23">
        <v>9</v>
      </c>
      <c r="D11" s="29">
        <v>128385.6</v>
      </c>
      <c r="E11" s="29">
        <v>42714.7</v>
      </c>
      <c r="F11" s="32"/>
    </row>
    <row r="12" spans="1:6" ht="12.75" customHeight="1">
      <c r="A12" s="24" t="s">
        <v>11</v>
      </c>
      <c r="B12" s="23">
        <v>10</v>
      </c>
      <c r="D12" s="29">
        <v>188896.4</v>
      </c>
      <c r="E12" s="29">
        <v>54535.25</v>
      </c>
      <c r="F12" s="32"/>
    </row>
    <row r="13" spans="1:6" ht="12.75" customHeight="1">
      <c r="A13" s="24" t="s">
        <v>12</v>
      </c>
      <c r="B13" s="23">
        <v>11</v>
      </c>
      <c r="D13" s="29">
        <v>889849.8</v>
      </c>
      <c r="E13" s="29">
        <v>248389.4</v>
      </c>
      <c r="F13" s="32"/>
    </row>
    <row r="14" spans="1:6" ht="12.75" customHeight="1">
      <c r="A14" s="24" t="s">
        <v>13</v>
      </c>
      <c r="B14" s="23">
        <v>12</v>
      </c>
      <c r="D14" s="29"/>
      <c r="E14" s="29"/>
      <c r="F14" s="32"/>
    </row>
    <row r="15" spans="1:6" ht="12.75" customHeight="1">
      <c r="A15" s="24" t="s">
        <v>14</v>
      </c>
      <c r="B15" s="23">
        <v>13</v>
      </c>
      <c r="D15" s="29">
        <v>3882714.6</v>
      </c>
      <c r="E15" s="29">
        <v>1933430.45</v>
      </c>
      <c r="F15" s="32"/>
    </row>
    <row r="16" spans="1:6" ht="12.75" customHeight="1">
      <c r="A16" s="24" t="s">
        <v>15</v>
      </c>
      <c r="B16" s="23">
        <v>14</v>
      </c>
      <c r="D16" s="29"/>
      <c r="E16" s="29"/>
      <c r="F16" s="32"/>
    </row>
    <row r="17" spans="1:6" ht="12.75" customHeight="1">
      <c r="A17" s="24" t="s">
        <v>16</v>
      </c>
      <c r="B17" s="23">
        <v>15</v>
      </c>
      <c r="D17" s="29"/>
      <c r="E17" s="29"/>
      <c r="F17" s="32"/>
    </row>
    <row r="18" spans="1:6" ht="12.75" customHeight="1">
      <c r="A18" s="24" t="s">
        <v>17</v>
      </c>
      <c r="B18" s="23">
        <v>16</v>
      </c>
      <c r="D18" s="29">
        <v>633693.9</v>
      </c>
      <c r="E18" s="29">
        <v>409502.8</v>
      </c>
      <c r="F18" s="32"/>
    </row>
    <row r="19" spans="1:6" ht="12.75" customHeight="1">
      <c r="A19" s="24" t="s">
        <v>18</v>
      </c>
      <c r="B19" s="23">
        <v>17</v>
      </c>
      <c r="D19" s="29"/>
      <c r="E19" s="29"/>
      <c r="F19" s="32"/>
    </row>
    <row r="20" spans="1:6" ht="12.75" customHeight="1">
      <c r="A20" s="24" t="s">
        <v>19</v>
      </c>
      <c r="B20" s="23">
        <v>18</v>
      </c>
      <c r="D20" s="29">
        <v>37137.1</v>
      </c>
      <c r="E20" s="29">
        <v>13215.3</v>
      </c>
      <c r="F20" s="32"/>
    </row>
    <row r="21" spans="1:6" ht="12.75" customHeight="1">
      <c r="A21" s="24" t="s">
        <v>20</v>
      </c>
      <c r="B21" s="23">
        <v>19</v>
      </c>
      <c r="D21" s="29"/>
      <c r="E21" s="29"/>
      <c r="F21" s="32"/>
    </row>
    <row r="22" spans="1:6" ht="12.75" customHeight="1">
      <c r="A22" s="24" t="s">
        <v>21</v>
      </c>
      <c r="B22" s="23">
        <v>20</v>
      </c>
      <c r="D22" s="29">
        <v>6392.4</v>
      </c>
      <c r="E22" s="29">
        <v>3957.45</v>
      </c>
      <c r="F22" s="32"/>
    </row>
    <row r="23" spans="1:6" ht="12.75" customHeight="1">
      <c r="A23" s="24" t="s">
        <v>22</v>
      </c>
      <c r="B23" s="23">
        <v>21</v>
      </c>
      <c r="D23" s="29">
        <v>7139.3</v>
      </c>
      <c r="E23" s="29">
        <v>4623.15</v>
      </c>
      <c r="F23" s="32"/>
    </row>
    <row r="24" spans="1:6" ht="12.75" customHeight="1">
      <c r="A24" s="24" t="s">
        <v>23</v>
      </c>
      <c r="B24" s="23">
        <v>22</v>
      </c>
      <c r="D24" s="29">
        <v>6375.6</v>
      </c>
      <c r="E24" s="29">
        <v>1279.25</v>
      </c>
      <c r="F24" s="32"/>
    </row>
    <row r="25" spans="1:6" ht="12.75" customHeight="1">
      <c r="A25" s="24" t="s">
        <v>24</v>
      </c>
      <c r="B25" s="23">
        <v>23</v>
      </c>
      <c r="D25" s="29">
        <v>7131.73</v>
      </c>
      <c r="E25" s="29">
        <v>3292.1</v>
      </c>
      <c r="F25" s="32"/>
    </row>
    <row r="26" spans="1:6" ht="12.75" customHeight="1">
      <c r="A26" s="24" t="s">
        <v>25</v>
      </c>
      <c r="B26" s="23">
        <v>24</v>
      </c>
      <c r="D26" s="29">
        <v>4873.4</v>
      </c>
      <c r="E26" s="29">
        <v>210</v>
      </c>
      <c r="F26" s="32"/>
    </row>
    <row r="27" spans="1:6" ht="12.75" customHeight="1">
      <c r="A27" s="24" t="s">
        <v>26</v>
      </c>
      <c r="B27" s="23">
        <v>25</v>
      </c>
      <c r="D27" s="29">
        <v>7102.2</v>
      </c>
      <c r="E27" s="29">
        <v>1355.2</v>
      </c>
      <c r="F27" s="32"/>
    </row>
    <row r="28" spans="1:6" ht="12.75" customHeight="1">
      <c r="A28" s="24" t="s">
        <v>27</v>
      </c>
      <c r="B28" s="23">
        <v>26</v>
      </c>
      <c r="D28" s="29">
        <v>14099.4</v>
      </c>
      <c r="E28" s="29">
        <v>12446.7</v>
      </c>
      <c r="F28" s="32"/>
    </row>
    <row r="29" spans="1:6" ht="12.75" customHeight="1">
      <c r="A29" s="24" t="s">
        <v>28</v>
      </c>
      <c r="B29" s="23">
        <v>27</v>
      </c>
      <c r="D29" s="29">
        <v>88806.9</v>
      </c>
      <c r="E29" s="29">
        <v>28867.3</v>
      </c>
      <c r="F29" s="32"/>
    </row>
    <row r="30" spans="1:6" ht="12.75" customHeight="1">
      <c r="A30" s="24" t="s">
        <v>29</v>
      </c>
      <c r="B30" s="23">
        <v>28</v>
      </c>
      <c r="D30" s="29">
        <v>119474.6</v>
      </c>
      <c r="E30" s="29">
        <v>43918.7</v>
      </c>
      <c r="F30" s="32"/>
    </row>
    <row r="31" spans="1:6" ht="12.75" customHeight="1">
      <c r="A31" s="24" t="s">
        <v>30</v>
      </c>
      <c r="B31" s="23">
        <v>29</v>
      </c>
      <c r="D31" s="29">
        <v>1003157.4</v>
      </c>
      <c r="E31" s="29">
        <v>571382</v>
      </c>
      <c r="F31" s="32"/>
    </row>
    <row r="32" spans="1:6" ht="12.75" customHeight="1">
      <c r="A32" s="24" t="s">
        <v>31</v>
      </c>
      <c r="B32" s="23">
        <v>30</v>
      </c>
      <c r="D32" s="29">
        <v>2595.6</v>
      </c>
      <c r="E32" s="29">
        <v>1676.85</v>
      </c>
      <c r="F32" s="32"/>
    </row>
    <row r="33" spans="1:6" ht="12.75" customHeight="1">
      <c r="A33" s="24" t="s">
        <v>32</v>
      </c>
      <c r="B33" s="23">
        <v>31</v>
      </c>
      <c r="D33" s="29">
        <v>316437</v>
      </c>
      <c r="E33" s="29">
        <v>73963.05</v>
      </c>
      <c r="F33" s="32"/>
    </row>
    <row r="34" spans="1:6" ht="12.75" customHeight="1">
      <c r="A34" s="24" t="s">
        <v>33</v>
      </c>
      <c r="B34" s="23">
        <v>32</v>
      </c>
      <c r="D34" s="29">
        <v>17556</v>
      </c>
      <c r="E34" s="29">
        <v>33594.75</v>
      </c>
      <c r="F34" s="32"/>
    </row>
    <row r="35" spans="1:6" ht="12.75" customHeight="1">
      <c r="A35" s="24" t="s">
        <v>34</v>
      </c>
      <c r="B35" s="23">
        <v>33</v>
      </c>
      <c r="D35" s="29">
        <v>1740.2</v>
      </c>
      <c r="E35" s="29">
        <v>2214.45</v>
      </c>
      <c r="F35" s="32"/>
    </row>
    <row r="36" spans="1:6" ht="12.75" customHeight="1">
      <c r="A36" s="24" t="s">
        <v>35</v>
      </c>
      <c r="B36" s="23">
        <v>34</v>
      </c>
      <c r="D36" s="29"/>
      <c r="E36" s="29"/>
      <c r="F36" s="32"/>
    </row>
    <row r="37" spans="1:6" ht="12.75" customHeight="1">
      <c r="A37" s="24" t="s">
        <v>36</v>
      </c>
      <c r="B37" s="23">
        <v>35</v>
      </c>
      <c r="D37" s="29">
        <v>432053.3</v>
      </c>
      <c r="E37" s="29">
        <v>145152.7</v>
      </c>
      <c r="F37" s="32"/>
    </row>
    <row r="38" spans="1:6" ht="12.75" customHeight="1">
      <c r="A38" s="24" t="s">
        <v>37</v>
      </c>
      <c r="B38" s="23">
        <v>36</v>
      </c>
      <c r="D38" s="29"/>
      <c r="E38" s="29"/>
      <c r="F38" s="32"/>
    </row>
    <row r="39" spans="1:6" ht="12.75" customHeight="1">
      <c r="A39" s="24" t="s">
        <v>38</v>
      </c>
      <c r="B39" s="23">
        <v>37</v>
      </c>
      <c r="D39" s="29">
        <v>158672.5</v>
      </c>
      <c r="E39" s="29">
        <v>96932.5</v>
      </c>
      <c r="F39" s="32"/>
    </row>
    <row r="40" spans="1:6" ht="12.75" customHeight="1">
      <c r="A40" s="24" t="s">
        <v>39</v>
      </c>
      <c r="B40" s="23">
        <v>38</v>
      </c>
      <c r="D40" s="29">
        <v>13958.7</v>
      </c>
      <c r="E40" s="29">
        <v>7472.85</v>
      </c>
      <c r="F40" s="32"/>
    </row>
    <row r="41" spans="1:6" ht="12.75" customHeight="1">
      <c r="A41" s="24" t="s">
        <v>40</v>
      </c>
      <c r="B41" s="23">
        <v>39</v>
      </c>
      <c r="D41" s="29"/>
      <c r="E41" s="29"/>
      <c r="F41" s="32"/>
    </row>
    <row r="42" spans="1:6" ht="12.75" customHeight="1">
      <c r="A42" s="24" t="s">
        <v>41</v>
      </c>
      <c r="B42" s="23">
        <v>40</v>
      </c>
      <c r="D42" s="29">
        <v>3672.9</v>
      </c>
      <c r="E42" s="29">
        <v>36596.35</v>
      </c>
      <c r="F42" s="32"/>
    </row>
    <row r="43" spans="1:6" ht="12.75" customHeight="1">
      <c r="A43" s="24" t="s">
        <v>42</v>
      </c>
      <c r="B43" s="23">
        <v>41</v>
      </c>
      <c r="D43" s="29">
        <v>650531</v>
      </c>
      <c r="E43" s="29">
        <v>55627.25</v>
      </c>
      <c r="F43" s="32"/>
    </row>
    <row r="44" spans="1:6" ht="12.75" customHeight="1">
      <c r="A44" s="24" t="s">
        <v>43</v>
      </c>
      <c r="B44" s="23">
        <v>42</v>
      </c>
      <c r="D44" s="29"/>
      <c r="E44" s="29"/>
      <c r="F44" s="32"/>
    </row>
    <row r="45" spans="1:6" ht="12.75" customHeight="1">
      <c r="A45" s="24" t="s">
        <v>44</v>
      </c>
      <c r="B45" s="23">
        <v>43</v>
      </c>
      <c r="D45" s="29"/>
      <c r="E45" s="29"/>
      <c r="F45" s="32"/>
    </row>
    <row r="46" spans="1:6" ht="12.75" customHeight="1">
      <c r="A46" s="24" t="s">
        <v>45</v>
      </c>
      <c r="B46" s="23">
        <v>44</v>
      </c>
      <c r="D46" s="29">
        <v>213413.92</v>
      </c>
      <c r="E46" s="29">
        <v>95505.9</v>
      </c>
      <c r="F46" s="32"/>
    </row>
    <row r="47" spans="1:6" ht="12.75" customHeight="1">
      <c r="A47" s="24" t="s">
        <v>46</v>
      </c>
      <c r="B47" s="23">
        <v>45</v>
      </c>
      <c r="D47" s="29">
        <v>81537.4</v>
      </c>
      <c r="E47" s="29">
        <v>28388.5</v>
      </c>
      <c r="F47" s="32"/>
    </row>
    <row r="48" spans="1:6" ht="12.75" customHeight="1">
      <c r="A48" s="24" t="s">
        <v>47</v>
      </c>
      <c r="B48" s="23">
        <v>46</v>
      </c>
      <c r="D48" s="29">
        <v>180683.43</v>
      </c>
      <c r="E48" s="29">
        <v>86901.85</v>
      </c>
      <c r="F48" s="32"/>
    </row>
    <row r="49" spans="1:6" ht="12.75" customHeight="1">
      <c r="A49" s="24" t="s">
        <v>48</v>
      </c>
      <c r="B49" s="23">
        <v>47</v>
      </c>
      <c r="D49" s="29">
        <v>25758.6</v>
      </c>
      <c r="E49" s="29">
        <v>2767.45</v>
      </c>
      <c r="F49" s="32"/>
    </row>
    <row r="50" spans="1:6" ht="12.75" customHeight="1">
      <c r="A50" s="24" t="s">
        <v>49</v>
      </c>
      <c r="B50" s="23">
        <v>48</v>
      </c>
      <c r="D50" s="29">
        <v>1337144.91</v>
      </c>
      <c r="E50" s="29">
        <v>979133.05</v>
      </c>
      <c r="F50" s="32"/>
    </row>
    <row r="51" spans="1:6" ht="12.75" customHeight="1">
      <c r="A51" s="24" t="s">
        <v>50</v>
      </c>
      <c r="B51" s="23">
        <v>49</v>
      </c>
      <c r="D51" s="29">
        <v>405692.1</v>
      </c>
      <c r="E51" s="29">
        <v>120036.35</v>
      </c>
      <c r="F51" s="32"/>
    </row>
    <row r="52" spans="1:6" ht="12.75" customHeight="1">
      <c r="A52" s="24" t="s">
        <v>51</v>
      </c>
      <c r="B52" s="23">
        <v>50</v>
      </c>
      <c r="D52" s="29">
        <v>2159104.5</v>
      </c>
      <c r="E52" s="29">
        <v>747755.05</v>
      </c>
      <c r="F52" s="32"/>
    </row>
    <row r="53" spans="1:6" ht="12.75" customHeight="1">
      <c r="A53" s="24" t="s">
        <v>52</v>
      </c>
      <c r="B53" s="23">
        <v>51</v>
      </c>
      <c r="D53" s="29"/>
      <c r="E53" s="29"/>
      <c r="F53" s="32"/>
    </row>
    <row r="54" spans="1:10" ht="12.75" customHeight="1">
      <c r="A54" s="24" t="s">
        <v>53</v>
      </c>
      <c r="B54" s="23">
        <v>52</v>
      </c>
      <c r="D54" s="29">
        <v>837518.5</v>
      </c>
      <c r="E54" s="29">
        <v>449203.65</v>
      </c>
      <c r="F54" s="32"/>
      <c r="I54" s="33"/>
      <c r="J54" s="33"/>
    </row>
    <row r="55" spans="1:6" ht="12.75" customHeight="1">
      <c r="A55" s="24" t="s">
        <v>54</v>
      </c>
      <c r="B55" s="23">
        <v>53</v>
      </c>
      <c r="D55" s="29">
        <v>365178.4</v>
      </c>
      <c r="E55" s="29">
        <v>160782.65</v>
      </c>
      <c r="F55" s="32"/>
    </row>
    <row r="56" spans="1:6" ht="12.75" customHeight="1">
      <c r="A56" s="24" t="s">
        <v>55</v>
      </c>
      <c r="B56" s="23">
        <v>54</v>
      </c>
      <c r="D56" s="29">
        <v>16310.7</v>
      </c>
      <c r="E56" s="29">
        <v>7068.95</v>
      </c>
      <c r="F56" s="32"/>
    </row>
    <row r="57" spans="1:6" ht="12.75" customHeight="1">
      <c r="A57" s="24" t="s">
        <v>56</v>
      </c>
      <c r="B57" s="23">
        <v>55</v>
      </c>
      <c r="D57" s="29"/>
      <c r="E57" s="29"/>
      <c r="F57" s="32"/>
    </row>
    <row r="58" spans="1:6" ht="12.75" customHeight="1">
      <c r="A58" s="24" t="s">
        <v>57</v>
      </c>
      <c r="B58" s="23">
        <v>56</v>
      </c>
      <c r="D58" s="29">
        <v>263621.4</v>
      </c>
      <c r="E58" s="29">
        <v>66995.25</v>
      </c>
      <c r="F58" s="27"/>
    </row>
    <row r="59" spans="1:6" ht="12.75" customHeight="1">
      <c r="A59" s="24" t="s">
        <v>58</v>
      </c>
      <c r="B59" s="23">
        <v>57</v>
      </c>
      <c r="D59" s="29"/>
      <c r="E59" s="29"/>
      <c r="F59" s="27"/>
    </row>
    <row r="60" spans="1:6" ht="12.75" customHeight="1">
      <c r="A60" s="24" t="s">
        <v>59</v>
      </c>
      <c r="B60" s="23">
        <v>58</v>
      </c>
      <c r="D60" s="29">
        <v>573707.4</v>
      </c>
      <c r="E60" s="29">
        <v>150733.1</v>
      </c>
      <c r="F60" s="27"/>
    </row>
    <row r="61" spans="1:6" ht="12.75" customHeight="1">
      <c r="A61" s="24" t="s">
        <v>60</v>
      </c>
      <c r="B61" s="23">
        <v>59</v>
      </c>
      <c r="D61" s="29"/>
      <c r="E61" s="29"/>
      <c r="F61" s="27"/>
    </row>
    <row r="62" spans="1:6" ht="12.75" customHeight="1">
      <c r="A62" s="24" t="s">
        <v>61</v>
      </c>
      <c r="B62" s="23">
        <v>60</v>
      </c>
      <c r="D62" s="29"/>
      <c r="E62" s="29"/>
      <c r="F62" s="27"/>
    </row>
    <row r="63" spans="1:6" ht="12.75" customHeight="1">
      <c r="A63" s="24" t="s">
        <v>62</v>
      </c>
      <c r="B63" s="23">
        <v>61</v>
      </c>
      <c r="D63" s="29">
        <v>10169.65</v>
      </c>
      <c r="E63" s="29">
        <v>3757.96</v>
      </c>
      <c r="F63" s="27"/>
    </row>
    <row r="64" spans="1:6" ht="12.75" customHeight="1">
      <c r="A64" s="24" t="s">
        <v>63</v>
      </c>
      <c r="B64" s="23">
        <v>62</v>
      </c>
      <c r="D64" s="29">
        <v>4986.8</v>
      </c>
      <c r="E64" s="29">
        <v>796.6</v>
      </c>
      <c r="F64" s="27"/>
    </row>
    <row r="65" spans="1:6" ht="12.75" customHeight="1">
      <c r="A65" s="24" t="s">
        <v>64</v>
      </c>
      <c r="B65" s="23">
        <v>63</v>
      </c>
      <c r="D65" s="29">
        <v>1218</v>
      </c>
      <c r="E65" s="29">
        <v>85.05</v>
      </c>
      <c r="F65" s="27"/>
    </row>
    <row r="66" spans="1:6" ht="12.75" customHeight="1">
      <c r="A66" s="24" t="s">
        <v>65</v>
      </c>
      <c r="B66" s="23">
        <v>64</v>
      </c>
      <c r="D66" s="29">
        <v>622417.3</v>
      </c>
      <c r="E66" s="29">
        <v>238410.75</v>
      </c>
      <c r="F66" s="27"/>
    </row>
    <row r="67" spans="1:6" ht="12.75" customHeight="1">
      <c r="A67" s="24" t="s">
        <v>66</v>
      </c>
      <c r="B67" s="23">
        <v>65</v>
      </c>
      <c r="D67" s="29"/>
      <c r="E67" s="29"/>
      <c r="F67" s="27"/>
    </row>
    <row r="68" spans="1:6" ht="12.75" customHeight="1">
      <c r="A68" s="24" t="s">
        <v>67</v>
      </c>
      <c r="B68" s="23">
        <v>66</v>
      </c>
      <c r="D68" s="29">
        <v>316403.5</v>
      </c>
      <c r="E68" s="29">
        <v>95247.6</v>
      </c>
      <c r="F68" s="27"/>
    </row>
    <row r="69" spans="1:6" ht="12.75" customHeight="1">
      <c r="A69" s="24" t="s">
        <v>68</v>
      </c>
      <c r="B69" s="23">
        <v>67</v>
      </c>
      <c r="D69" s="29"/>
      <c r="E69" s="29"/>
      <c r="F69" s="27"/>
    </row>
    <row r="70" spans="4:5" ht="12.75" customHeight="1">
      <c r="D70" s="29"/>
      <c r="E70" s="29"/>
    </row>
    <row r="71" spans="1:5" ht="12.75" customHeight="1">
      <c r="A71" s="23" t="s">
        <v>69</v>
      </c>
      <c r="D71" s="29">
        <f>SUM(D3:D69)</f>
        <v>18957533.339999992</v>
      </c>
      <c r="E71" s="29">
        <f>SUM(E3:E69)</f>
        <v>8329018.1099999985</v>
      </c>
    </row>
    <row r="73" ht="12.75">
      <c r="A73" s="25" t="s">
        <v>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G42" sqref="G42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81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6" ht="12.75" customHeight="1">
      <c r="A3" s="24" t="s">
        <v>2</v>
      </c>
      <c r="B3" s="23">
        <v>1</v>
      </c>
      <c r="D3" s="29"/>
      <c r="E3" s="29"/>
      <c r="F3" s="32"/>
    </row>
    <row r="4" spans="1:6" ht="12.75" customHeight="1">
      <c r="A4" s="24" t="s">
        <v>3</v>
      </c>
      <c r="B4" s="23">
        <v>2</v>
      </c>
      <c r="D4" s="23">
        <v>22419.6</v>
      </c>
      <c r="E4" s="23">
        <v>10138.45</v>
      </c>
      <c r="F4" s="32"/>
    </row>
    <row r="5" spans="1:6" ht="12.75" customHeight="1">
      <c r="A5" s="24" t="s">
        <v>4</v>
      </c>
      <c r="B5" s="23">
        <v>3</v>
      </c>
      <c r="D5" s="23">
        <v>243469.1</v>
      </c>
      <c r="E5" s="23">
        <v>61485.9</v>
      </c>
      <c r="F5" s="32"/>
    </row>
    <row r="6" spans="1:6" ht="12.75" customHeight="1">
      <c r="A6" s="24" t="s">
        <v>5</v>
      </c>
      <c r="B6" s="23">
        <v>4</v>
      </c>
      <c r="D6" s="29"/>
      <c r="E6" s="29"/>
      <c r="F6" s="32"/>
    </row>
    <row r="7" spans="1:6" ht="12.75" customHeight="1">
      <c r="A7" s="24" t="s">
        <v>6</v>
      </c>
      <c r="B7" s="23">
        <v>5</v>
      </c>
      <c r="D7" s="23">
        <v>487463.2</v>
      </c>
      <c r="E7" s="23">
        <v>177121</v>
      </c>
      <c r="F7" s="32"/>
    </row>
    <row r="8" spans="1:6" ht="12.75" customHeight="1">
      <c r="A8" s="24" t="s">
        <v>7</v>
      </c>
      <c r="B8" s="23">
        <v>6</v>
      </c>
      <c r="D8" s="23">
        <v>3450042.33</v>
      </c>
      <c r="E8" s="23">
        <v>971053.3</v>
      </c>
      <c r="F8" s="32"/>
    </row>
    <row r="9" spans="1:6" ht="12.75" customHeight="1">
      <c r="A9" s="24" t="s">
        <v>8</v>
      </c>
      <c r="B9" s="23">
        <v>7</v>
      </c>
      <c r="D9" s="23">
        <v>389.2</v>
      </c>
      <c r="E9" s="23">
        <v>395.5</v>
      </c>
      <c r="F9" s="32"/>
    </row>
    <row r="10" spans="1:6" ht="12.75" customHeight="1">
      <c r="A10" s="24" t="s">
        <v>9</v>
      </c>
      <c r="B10" s="23">
        <v>8</v>
      </c>
      <c r="D10" s="23">
        <v>229158.3</v>
      </c>
      <c r="E10" s="23">
        <v>39972.8</v>
      </c>
      <c r="F10" s="32"/>
    </row>
    <row r="11" spans="1:6" ht="12.75" customHeight="1">
      <c r="A11" s="24" t="s">
        <v>10</v>
      </c>
      <c r="B11" s="23">
        <v>9</v>
      </c>
      <c r="D11" s="29"/>
      <c r="E11" s="29"/>
      <c r="F11" s="32"/>
    </row>
    <row r="12" spans="1:6" ht="12.75" customHeight="1">
      <c r="A12" s="24" t="s">
        <v>11</v>
      </c>
      <c r="B12" s="23">
        <v>10</v>
      </c>
      <c r="D12" s="29"/>
      <c r="E12" s="29"/>
      <c r="F12" s="32"/>
    </row>
    <row r="13" spans="1:6" ht="12.75" customHeight="1">
      <c r="A13" s="24" t="s">
        <v>12</v>
      </c>
      <c r="B13" s="23">
        <v>11</v>
      </c>
      <c r="D13" s="23">
        <v>1062745.6</v>
      </c>
      <c r="E13" s="23">
        <v>391543.25</v>
      </c>
      <c r="F13" s="32"/>
    </row>
    <row r="14" spans="1:6" ht="12.75" customHeight="1">
      <c r="A14" s="24" t="s">
        <v>13</v>
      </c>
      <c r="B14" s="23">
        <v>12</v>
      </c>
      <c r="D14" s="23">
        <v>28710.5</v>
      </c>
      <c r="E14" s="23">
        <v>15581.3</v>
      </c>
      <c r="F14" s="32"/>
    </row>
    <row r="15" spans="1:6" ht="12.75" customHeight="1">
      <c r="A15" s="24" t="s">
        <v>14</v>
      </c>
      <c r="B15" s="23">
        <v>13</v>
      </c>
      <c r="D15" s="23">
        <v>3993753</v>
      </c>
      <c r="E15" s="23">
        <v>1954017.1</v>
      </c>
      <c r="F15" s="32"/>
    </row>
    <row r="16" spans="1:6" ht="12.75" customHeight="1">
      <c r="A16" s="24" t="s">
        <v>15</v>
      </c>
      <c r="B16" s="23">
        <v>14</v>
      </c>
      <c r="D16" s="23">
        <v>26841.5</v>
      </c>
      <c r="E16" s="23">
        <v>6465.55</v>
      </c>
      <c r="F16" s="32"/>
    </row>
    <row r="17" spans="1:6" ht="12.75" customHeight="1">
      <c r="A17" s="24" t="s">
        <v>16</v>
      </c>
      <c r="B17" s="23">
        <v>15</v>
      </c>
      <c r="D17" s="29"/>
      <c r="E17" s="29"/>
      <c r="F17" s="32"/>
    </row>
    <row r="18" spans="1:6" ht="12.75" customHeight="1">
      <c r="A18" s="24" t="s">
        <v>17</v>
      </c>
      <c r="B18" s="23">
        <v>16</v>
      </c>
      <c r="D18" s="29"/>
      <c r="E18" s="29"/>
      <c r="F18" s="32"/>
    </row>
    <row r="19" spans="1:6" ht="12.75" customHeight="1">
      <c r="A19" s="24" t="s">
        <v>18</v>
      </c>
      <c r="B19" s="23">
        <v>17</v>
      </c>
      <c r="D19" s="29"/>
      <c r="E19" s="29"/>
      <c r="F19" s="32"/>
    </row>
    <row r="20" spans="1:6" ht="12.75" customHeight="1">
      <c r="A20" s="24" t="s">
        <v>19</v>
      </c>
      <c r="B20" s="23">
        <v>18</v>
      </c>
      <c r="D20" s="23">
        <v>112667.1</v>
      </c>
      <c r="E20" s="23">
        <v>36975.4</v>
      </c>
      <c r="F20" s="32"/>
    </row>
    <row r="21" spans="1:6" ht="12.75" customHeight="1">
      <c r="A21" s="24" t="s">
        <v>20</v>
      </c>
      <c r="B21" s="23">
        <v>19</v>
      </c>
      <c r="D21" s="29"/>
      <c r="E21" s="29"/>
      <c r="F21" s="32"/>
    </row>
    <row r="22" spans="1:6" ht="12.75" customHeight="1">
      <c r="A22" s="24" t="s">
        <v>21</v>
      </c>
      <c r="B22" s="23">
        <v>20</v>
      </c>
      <c r="D22" s="23">
        <v>3796.1</v>
      </c>
      <c r="E22" s="23">
        <v>3826.9</v>
      </c>
      <c r="F22" s="32"/>
    </row>
    <row r="23" spans="1:6" ht="12.75" customHeight="1">
      <c r="A23" s="24" t="s">
        <v>22</v>
      </c>
      <c r="B23" s="23">
        <v>21</v>
      </c>
      <c r="D23" s="23">
        <v>1842.75</v>
      </c>
      <c r="E23" s="23">
        <v>2837.8</v>
      </c>
      <c r="F23" s="32"/>
    </row>
    <row r="24" spans="1:6" ht="12.75" customHeight="1">
      <c r="A24" s="24" t="s">
        <v>23</v>
      </c>
      <c r="B24" s="23">
        <v>22</v>
      </c>
      <c r="D24" s="23">
        <v>5177.9</v>
      </c>
      <c r="E24" s="23">
        <v>1396.5</v>
      </c>
      <c r="F24" s="32"/>
    </row>
    <row r="25" spans="1:6" ht="12.75" customHeight="1">
      <c r="A25" s="24" t="s">
        <v>24</v>
      </c>
      <c r="B25" s="23">
        <v>23</v>
      </c>
      <c r="D25" s="29"/>
      <c r="E25" s="29"/>
      <c r="F25" s="32"/>
    </row>
    <row r="26" spans="1:6" ht="12.75" customHeight="1">
      <c r="A26" s="24" t="s">
        <v>25</v>
      </c>
      <c r="B26" s="23">
        <v>24</v>
      </c>
      <c r="D26" s="23">
        <v>1092</v>
      </c>
      <c r="E26" s="23">
        <v>1078</v>
      </c>
      <c r="F26" s="32"/>
    </row>
    <row r="27" spans="1:6" ht="12.75" customHeight="1">
      <c r="A27" s="24" t="s">
        <v>26</v>
      </c>
      <c r="B27" s="23">
        <v>25</v>
      </c>
      <c r="D27" s="29"/>
      <c r="E27" s="29"/>
      <c r="F27" s="32"/>
    </row>
    <row r="28" spans="1:6" ht="12.75" customHeight="1">
      <c r="A28" s="24" t="s">
        <v>27</v>
      </c>
      <c r="B28" s="23">
        <v>26</v>
      </c>
      <c r="D28" s="29"/>
      <c r="E28" s="29"/>
      <c r="F28" s="32"/>
    </row>
    <row r="29" spans="1:6" ht="12.75" customHeight="1">
      <c r="A29" s="24" t="s">
        <v>28</v>
      </c>
      <c r="B29" s="23">
        <v>27</v>
      </c>
      <c r="D29" s="29"/>
      <c r="E29" s="29"/>
      <c r="F29" s="32"/>
    </row>
    <row r="30" spans="1:6" ht="12.75" customHeight="1">
      <c r="A30" s="24" t="s">
        <v>29</v>
      </c>
      <c r="B30" s="23">
        <v>28</v>
      </c>
      <c r="D30" s="29"/>
      <c r="E30" s="29"/>
      <c r="F30" s="32"/>
    </row>
    <row r="31" spans="1:6" ht="12.75" customHeight="1">
      <c r="A31" s="24" t="s">
        <v>30</v>
      </c>
      <c r="B31" s="23">
        <v>29</v>
      </c>
      <c r="D31" s="23">
        <v>1290170.7</v>
      </c>
      <c r="E31" s="23">
        <v>714335.3</v>
      </c>
      <c r="F31" s="32"/>
    </row>
    <row r="32" spans="1:6" ht="12.75" customHeight="1">
      <c r="A32" s="24" t="s">
        <v>31</v>
      </c>
      <c r="B32" s="23">
        <v>30</v>
      </c>
      <c r="D32" s="29"/>
      <c r="E32" s="29"/>
      <c r="F32" s="32"/>
    </row>
    <row r="33" spans="1:6" ht="12.75" customHeight="1">
      <c r="A33" s="24" t="s">
        <v>32</v>
      </c>
      <c r="B33" s="23">
        <v>31</v>
      </c>
      <c r="D33" s="29"/>
      <c r="E33" s="29"/>
      <c r="F33" s="32"/>
    </row>
    <row r="34" spans="1:6" ht="12.75" customHeight="1">
      <c r="A34" s="24" t="s">
        <v>33</v>
      </c>
      <c r="B34" s="23">
        <v>32</v>
      </c>
      <c r="D34" s="29"/>
      <c r="E34" s="29"/>
      <c r="F34" s="32"/>
    </row>
    <row r="35" spans="1:6" ht="12.75" customHeight="1">
      <c r="A35" s="24" t="s">
        <v>34</v>
      </c>
      <c r="B35" s="23">
        <v>33</v>
      </c>
      <c r="D35" s="29"/>
      <c r="E35" s="29"/>
      <c r="F35" s="32"/>
    </row>
    <row r="36" spans="1:6" ht="12.75" customHeight="1">
      <c r="A36" s="24" t="s">
        <v>35</v>
      </c>
      <c r="B36" s="23">
        <v>34</v>
      </c>
      <c r="D36" s="23">
        <v>10634.4</v>
      </c>
      <c r="E36" s="23">
        <v>6624.45</v>
      </c>
      <c r="F36" s="32"/>
    </row>
    <row r="37" spans="1:6" ht="12.75" customHeight="1">
      <c r="A37" s="24" t="s">
        <v>36</v>
      </c>
      <c r="B37" s="23">
        <v>35</v>
      </c>
      <c r="D37" s="23">
        <v>182482.3</v>
      </c>
      <c r="E37" s="23">
        <v>66062.15</v>
      </c>
      <c r="F37" s="32"/>
    </row>
    <row r="38" spans="1:6" ht="12.75" customHeight="1">
      <c r="A38" s="24" t="s">
        <v>37</v>
      </c>
      <c r="B38" s="23">
        <v>36</v>
      </c>
      <c r="D38" s="23">
        <v>1139450.9</v>
      </c>
      <c r="E38" s="23">
        <v>304286.5</v>
      </c>
      <c r="F38" s="32"/>
    </row>
    <row r="39" spans="1:6" ht="12.75" customHeight="1">
      <c r="A39" s="24" t="s">
        <v>38</v>
      </c>
      <c r="B39" s="23">
        <v>37</v>
      </c>
      <c r="D39" s="29"/>
      <c r="E39" s="29"/>
      <c r="F39" s="32"/>
    </row>
    <row r="40" spans="1:6" ht="12.75" customHeight="1">
      <c r="A40" s="24" t="s">
        <v>39</v>
      </c>
      <c r="B40" s="23">
        <v>38</v>
      </c>
      <c r="D40" s="23">
        <v>14408.1</v>
      </c>
      <c r="E40" s="23">
        <v>2760.1</v>
      </c>
      <c r="F40" s="32"/>
    </row>
    <row r="41" spans="1:6" ht="12.75" customHeight="1">
      <c r="A41" s="24" t="s">
        <v>40</v>
      </c>
      <c r="B41" s="23">
        <v>39</v>
      </c>
      <c r="D41" s="23">
        <v>235.2</v>
      </c>
      <c r="E41" s="23">
        <v>1060.85</v>
      </c>
      <c r="F41" s="32"/>
    </row>
    <row r="42" spans="1:6" ht="12.75" customHeight="1">
      <c r="A42" s="24" t="s">
        <v>41</v>
      </c>
      <c r="B42" s="23">
        <v>40</v>
      </c>
      <c r="D42" s="29"/>
      <c r="E42" s="29"/>
      <c r="F42" s="32"/>
    </row>
    <row r="43" spans="1:6" ht="12.75" customHeight="1">
      <c r="A43" s="24" t="s">
        <v>42</v>
      </c>
      <c r="B43" s="23">
        <v>41</v>
      </c>
      <c r="D43" s="23">
        <v>407399.3</v>
      </c>
      <c r="E43" s="23">
        <v>119260.75</v>
      </c>
      <c r="F43" s="32"/>
    </row>
    <row r="44" spans="1:6" ht="12.75" customHeight="1">
      <c r="A44" s="24" t="s">
        <v>43</v>
      </c>
      <c r="B44" s="23">
        <v>42</v>
      </c>
      <c r="D44" s="23">
        <v>436020.9</v>
      </c>
      <c r="E44" s="23">
        <v>139158.25</v>
      </c>
      <c r="F44" s="32"/>
    </row>
    <row r="45" spans="1:6" ht="12.75" customHeight="1">
      <c r="A45" s="24" t="s">
        <v>44</v>
      </c>
      <c r="B45" s="23">
        <v>43</v>
      </c>
      <c r="D45" s="23">
        <v>208452.3</v>
      </c>
      <c r="E45" s="23">
        <v>68449.15</v>
      </c>
      <c r="F45" s="32"/>
    </row>
    <row r="46" spans="1:6" ht="12.75" customHeight="1">
      <c r="A46" s="24" t="s">
        <v>45</v>
      </c>
      <c r="B46" s="23">
        <v>44</v>
      </c>
      <c r="D46" s="23">
        <v>413103.61</v>
      </c>
      <c r="E46" s="23">
        <v>102603.9</v>
      </c>
      <c r="F46" s="32"/>
    </row>
    <row r="47" spans="1:6" ht="12.75" customHeight="1">
      <c r="A47" s="24" t="s">
        <v>46</v>
      </c>
      <c r="B47" s="23">
        <v>45</v>
      </c>
      <c r="D47" s="23">
        <v>68532.8</v>
      </c>
      <c r="E47" s="23">
        <v>28831.95</v>
      </c>
      <c r="F47" s="32"/>
    </row>
    <row r="48" spans="1:6" ht="12.75" customHeight="1">
      <c r="A48" s="24" t="s">
        <v>47</v>
      </c>
      <c r="B48" s="23">
        <v>46</v>
      </c>
      <c r="D48" s="29"/>
      <c r="E48" s="29"/>
      <c r="F48" s="32"/>
    </row>
    <row r="49" spans="1:6" ht="12.75" customHeight="1">
      <c r="A49" s="24" t="s">
        <v>48</v>
      </c>
      <c r="B49" s="23">
        <v>47</v>
      </c>
      <c r="D49" s="29"/>
      <c r="E49" s="29"/>
      <c r="F49" s="32"/>
    </row>
    <row r="50" spans="1:6" ht="12.75" customHeight="1">
      <c r="A50" s="24" t="s">
        <v>49</v>
      </c>
      <c r="B50" s="23">
        <v>48</v>
      </c>
      <c r="D50" s="23">
        <v>2402062.5</v>
      </c>
      <c r="E50" s="23">
        <v>850030.3</v>
      </c>
      <c r="F50" s="32"/>
    </row>
    <row r="51" spans="1:6" ht="12.75" customHeight="1">
      <c r="A51" s="24" t="s">
        <v>50</v>
      </c>
      <c r="B51" s="23">
        <v>49</v>
      </c>
      <c r="D51" s="23">
        <v>386939</v>
      </c>
      <c r="E51" s="23">
        <v>116464.95</v>
      </c>
      <c r="F51" s="32"/>
    </row>
    <row r="52" spans="1:6" ht="12.75" customHeight="1">
      <c r="A52" s="24" t="s">
        <v>51</v>
      </c>
      <c r="B52" s="23">
        <v>50</v>
      </c>
      <c r="D52" s="23">
        <v>2746213.4</v>
      </c>
      <c r="E52" s="23">
        <v>1123614.8</v>
      </c>
      <c r="F52" s="32"/>
    </row>
    <row r="53" spans="1:6" ht="12.75" customHeight="1">
      <c r="A53" s="24" t="s">
        <v>52</v>
      </c>
      <c r="B53" s="23">
        <v>51</v>
      </c>
      <c r="D53" s="23">
        <v>223409.4</v>
      </c>
      <c r="E53" s="23">
        <v>81140.15</v>
      </c>
      <c r="F53" s="32"/>
    </row>
    <row r="54" spans="1:6" ht="12.75" customHeight="1">
      <c r="A54" s="24" t="s">
        <v>53</v>
      </c>
      <c r="B54" s="23">
        <v>52</v>
      </c>
      <c r="D54" s="29"/>
      <c r="E54" s="29"/>
      <c r="F54" s="32"/>
    </row>
    <row r="55" spans="1:6" ht="12.75" customHeight="1">
      <c r="A55" s="24" t="s">
        <v>54</v>
      </c>
      <c r="B55" s="23">
        <v>53</v>
      </c>
      <c r="D55" s="29"/>
      <c r="E55" s="29"/>
      <c r="F55" s="32"/>
    </row>
    <row r="56" spans="1:6" ht="12.75" customHeight="1">
      <c r="A56" s="24" t="s">
        <v>55</v>
      </c>
      <c r="B56" s="23">
        <v>54</v>
      </c>
      <c r="D56" s="23">
        <v>23341.5</v>
      </c>
      <c r="E56" s="23">
        <v>5423.95</v>
      </c>
      <c r="F56" s="32"/>
    </row>
    <row r="57" spans="1:6" ht="12.75" customHeight="1">
      <c r="A57" s="24" t="s">
        <v>56</v>
      </c>
      <c r="B57" s="23">
        <v>55</v>
      </c>
      <c r="D57" s="23">
        <v>340678.8</v>
      </c>
      <c r="E57" s="23">
        <v>163603.65</v>
      </c>
      <c r="F57" s="32"/>
    </row>
    <row r="58" spans="1:6" ht="12.75" customHeight="1">
      <c r="A58" s="24" t="s">
        <v>57</v>
      </c>
      <c r="B58" s="23">
        <v>56</v>
      </c>
      <c r="D58" s="29"/>
      <c r="E58" s="29"/>
      <c r="F58" s="27"/>
    </row>
    <row r="59" spans="1:6" ht="12.75" customHeight="1">
      <c r="A59" s="24" t="s">
        <v>58</v>
      </c>
      <c r="B59" s="23">
        <v>57</v>
      </c>
      <c r="D59" s="29"/>
      <c r="E59" s="29"/>
      <c r="F59" s="27"/>
    </row>
    <row r="60" spans="1:6" ht="12.75" customHeight="1">
      <c r="A60" s="24" t="s">
        <v>59</v>
      </c>
      <c r="B60" s="23">
        <v>58</v>
      </c>
      <c r="D60" s="23">
        <v>817221.3</v>
      </c>
      <c r="E60" s="23">
        <v>208792.15</v>
      </c>
      <c r="F60" s="27"/>
    </row>
    <row r="61" spans="1:6" ht="12.75" customHeight="1">
      <c r="A61" s="24" t="s">
        <v>60</v>
      </c>
      <c r="B61" s="23">
        <v>59</v>
      </c>
      <c r="D61" s="23">
        <v>384484.86</v>
      </c>
      <c r="E61" s="23">
        <v>146385.4</v>
      </c>
      <c r="F61" s="27"/>
    </row>
    <row r="62" spans="1:6" ht="12.75" customHeight="1">
      <c r="A62" s="24" t="s">
        <v>61</v>
      </c>
      <c r="B62" s="23">
        <v>60</v>
      </c>
      <c r="D62" s="23">
        <v>306418.7</v>
      </c>
      <c r="E62" s="23">
        <v>79800.7</v>
      </c>
      <c r="F62" s="27"/>
    </row>
    <row r="63" spans="1:6" ht="12.75" customHeight="1">
      <c r="A63" s="24" t="s">
        <v>62</v>
      </c>
      <c r="B63" s="23">
        <v>61</v>
      </c>
      <c r="D63" s="29"/>
      <c r="E63" s="29"/>
      <c r="F63" s="27"/>
    </row>
    <row r="64" spans="1:6" ht="12.75" customHeight="1">
      <c r="A64" s="24" t="s">
        <v>63</v>
      </c>
      <c r="B64" s="23">
        <v>62</v>
      </c>
      <c r="D64" s="29"/>
      <c r="E64" s="29"/>
      <c r="F64" s="27"/>
    </row>
    <row r="65" spans="1:6" ht="12.75" customHeight="1">
      <c r="A65" s="24" t="s">
        <v>64</v>
      </c>
      <c r="B65" s="23">
        <v>63</v>
      </c>
      <c r="D65" s="29"/>
      <c r="E65" s="29"/>
      <c r="F65" s="27"/>
    </row>
    <row r="66" spans="1:6" ht="12.75" customHeight="1">
      <c r="A66" s="24" t="s">
        <v>65</v>
      </c>
      <c r="B66" s="23">
        <v>64</v>
      </c>
      <c r="D66" s="23">
        <v>316196.1</v>
      </c>
      <c r="E66" s="23">
        <v>123208.67</v>
      </c>
      <c r="F66" s="27"/>
    </row>
    <row r="67" spans="1:6" ht="12.75" customHeight="1">
      <c r="A67" s="24" t="s">
        <v>66</v>
      </c>
      <c r="B67" s="23">
        <v>65</v>
      </c>
      <c r="D67" s="23">
        <v>20657</v>
      </c>
      <c r="E67" s="23">
        <v>10565.45</v>
      </c>
      <c r="F67" s="27"/>
    </row>
    <row r="68" spans="1:6" ht="12.75" customHeight="1">
      <c r="A68" s="24" t="s">
        <v>67</v>
      </c>
      <c r="B68" s="23">
        <v>66</v>
      </c>
      <c r="D68" s="29"/>
      <c r="E68" s="29"/>
      <c r="F68" s="27"/>
    </row>
    <row r="69" spans="1:6" ht="12.75" customHeight="1">
      <c r="A69" s="24" t="s">
        <v>68</v>
      </c>
      <c r="B69" s="23">
        <v>67</v>
      </c>
      <c r="D69" s="29"/>
      <c r="E69" s="29"/>
      <c r="F69" s="27"/>
    </row>
    <row r="70" spans="4:5" ht="12.75" customHeight="1">
      <c r="D70" s="29"/>
      <c r="E70" s="29"/>
    </row>
    <row r="71" spans="1:5" ht="12.75" customHeight="1">
      <c r="A71" s="23" t="s">
        <v>69</v>
      </c>
      <c r="D71" s="29">
        <f>SUM(D3:D69)</f>
        <v>21808081.25</v>
      </c>
      <c r="E71" s="29">
        <f>SUM(E3:E69)</f>
        <v>8136352.270000002</v>
      </c>
    </row>
    <row r="73" ht="12.75">
      <c r="A73" s="25" t="s">
        <v>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K28" sqref="K28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19" t="s">
        <v>76</v>
      </c>
      <c r="B1" s="17"/>
      <c r="C1" s="17"/>
      <c r="D1" s="17"/>
      <c r="E1" s="17"/>
      <c r="G1" s="13"/>
      <c r="H1" s="13"/>
    </row>
    <row r="2" spans="1:8" ht="12.75">
      <c r="A2" s="17"/>
      <c r="B2" s="17"/>
      <c r="C2" s="17"/>
      <c r="D2" s="20" t="s">
        <v>70</v>
      </c>
      <c r="E2" s="20" t="s">
        <v>71</v>
      </c>
      <c r="G2" s="14"/>
      <c r="H2" s="11"/>
    </row>
    <row r="3" spans="1:8" ht="12.75">
      <c r="A3" s="17" t="s">
        <v>0</v>
      </c>
      <c r="B3" s="17" t="s">
        <v>1</v>
      </c>
      <c r="C3" s="17"/>
      <c r="D3" s="20" t="s">
        <v>72</v>
      </c>
      <c r="E3" s="20" t="s">
        <v>73</v>
      </c>
      <c r="F3" s="5"/>
      <c r="G3" s="9"/>
      <c r="H3" s="9"/>
    </row>
    <row r="4" spans="1:8" ht="12.75">
      <c r="A4" s="18" t="s">
        <v>2</v>
      </c>
      <c r="B4" s="17">
        <v>1</v>
      </c>
      <c r="C4" s="17"/>
      <c r="D4" s="21">
        <v>384534.31999999995</v>
      </c>
      <c r="E4" s="21">
        <v>353767.41000000003</v>
      </c>
      <c r="F4" s="4"/>
      <c r="G4" s="13"/>
      <c r="H4" s="13"/>
    </row>
    <row r="5" spans="1:8" ht="12.75">
      <c r="A5" s="18" t="s">
        <v>3</v>
      </c>
      <c r="B5" s="17">
        <v>2</v>
      </c>
      <c r="C5" s="17"/>
      <c r="D5" s="21">
        <v>24493.7</v>
      </c>
      <c r="E5" s="21">
        <v>24025.4</v>
      </c>
      <c r="F5" s="4"/>
      <c r="G5" s="13"/>
      <c r="H5" s="13"/>
    </row>
    <row r="6" spans="1:8" ht="12.75">
      <c r="A6" s="18" t="s">
        <v>4</v>
      </c>
      <c r="B6" s="17">
        <v>3</v>
      </c>
      <c r="C6" s="17"/>
      <c r="D6" s="21">
        <v>765893.7999999999</v>
      </c>
      <c r="E6" s="21">
        <v>372817.55</v>
      </c>
      <c r="F6" s="4"/>
      <c r="G6" s="13"/>
      <c r="H6" s="13"/>
    </row>
    <row r="7" spans="1:8" ht="12.75">
      <c r="A7" s="18" t="s">
        <v>5</v>
      </c>
      <c r="B7" s="17">
        <v>4</v>
      </c>
      <c r="C7" s="17"/>
      <c r="D7" s="21">
        <v>77925.4</v>
      </c>
      <c r="E7" s="21">
        <v>2195.9</v>
      </c>
      <c r="F7" s="4"/>
      <c r="G7" s="13"/>
      <c r="H7" s="13"/>
    </row>
    <row r="8" spans="1:8" ht="12.75">
      <c r="A8" s="18" t="s">
        <v>6</v>
      </c>
      <c r="B8" s="17">
        <v>5</v>
      </c>
      <c r="C8" s="17"/>
      <c r="D8" s="21">
        <v>1351685.2999999998</v>
      </c>
      <c r="E8" s="21">
        <v>992052.95</v>
      </c>
      <c r="F8" s="4"/>
      <c r="G8" s="13"/>
      <c r="H8" s="13"/>
    </row>
    <row r="9" spans="1:8" ht="12.75">
      <c r="A9" s="18" t="s">
        <v>7</v>
      </c>
      <c r="B9" s="17">
        <v>6</v>
      </c>
      <c r="C9" s="17"/>
      <c r="D9" s="21">
        <v>7201125.59</v>
      </c>
      <c r="E9" s="21">
        <v>4142736.1500000004</v>
      </c>
      <c r="F9" s="4"/>
      <c r="G9" s="13"/>
      <c r="H9" s="13"/>
    </row>
    <row r="10" spans="1:8" ht="12.75">
      <c r="A10" s="18" t="s">
        <v>8</v>
      </c>
      <c r="B10" s="17">
        <v>7</v>
      </c>
      <c r="C10" s="17"/>
      <c r="D10" s="21">
        <v>4100.6</v>
      </c>
      <c r="E10" s="21">
        <v>4024.65</v>
      </c>
      <c r="F10" s="4"/>
      <c r="G10" s="13"/>
      <c r="H10" s="13"/>
    </row>
    <row r="11" spans="1:8" ht="12.75">
      <c r="A11" s="18" t="s">
        <v>9</v>
      </c>
      <c r="B11" s="17">
        <v>8</v>
      </c>
      <c r="C11" s="17"/>
      <c r="D11" s="21">
        <v>640665.2</v>
      </c>
      <c r="E11" s="21">
        <v>289678.9</v>
      </c>
      <c r="F11" s="4"/>
      <c r="G11" s="13"/>
      <c r="H11" s="13"/>
    </row>
    <row r="12" spans="1:8" ht="12.75">
      <c r="A12" s="18" t="s">
        <v>10</v>
      </c>
      <c r="B12" s="17">
        <v>9</v>
      </c>
      <c r="C12" s="17"/>
      <c r="D12" s="21">
        <v>243677.7</v>
      </c>
      <c r="E12" s="21">
        <v>143971.8</v>
      </c>
      <c r="F12" s="4"/>
      <c r="G12" s="13"/>
      <c r="H12" s="13"/>
    </row>
    <row r="13" spans="1:8" ht="12.75">
      <c r="A13" s="18" t="s">
        <v>11</v>
      </c>
      <c r="B13" s="17">
        <v>10</v>
      </c>
      <c r="C13" s="17"/>
      <c r="D13" s="21">
        <v>364188.30000000005</v>
      </c>
      <c r="E13" s="21">
        <v>385006.30000000005</v>
      </c>
      <c r="F13" s="4"/>
      <c r="G13" s="13"/>
      <c r="H13" s="13"/>
    </row>
    <row r="14" spans="1:8" ht="12.75">
      <c r="A14" s="18" t="s">
        <v>12</v>
      </c>
      <c r="B14" s="17">
        <v>11</v>
      </c>
      <c r="C14" s="17"/>
      <c r="D14" s="21">
        <v>3235075.9</v>
      </c>
      <c r="E14" s="21">
        <v>1112461</v>
      </c>
      <c r="F14" s="4"/>
      <c r="G14" s="13"/>
      <c r="H14" s="13"/>
    </row>
    <row r="15" spans="1:8" ht="12.75">
      <c r="A15" s="18" t="s">
        <v>13</v>
      </c>
      <c r="B15" s="17">
        <v>12</v>
      </c>
      <c r="C15" s="17"/>
      <c r="D15" s="21">
        <v>80474.1</v>
      </c>
      <c r="E15" s="21">
        <v>60594.100000000006</v>
      </c>
      <c r="F15" s="4"/>
      <c r="G15" s="13"/>
      <c r="H15" s="13"/>
    </row>
    <row r="16" spans="1:8" ht="12.75">
      <c r="A16" s="18" t="s">
        <v>14</v>
      </c>
      <c r="B16" s="17">
        <v>13</v>
      </c>
      <c r="C16" s="17"/>
      <c r="D16" s="21">
        <v>10191102</v>
      </c>
      <c r="E16" s="21">
        <v>5826199.75</v>
      </c>
      <c r="F16" s="4"/>
      <c r="G16" s="13"/>
      <c r="H16" s="13"/>
    </row>
    <row r="17" spans="1:8" ht="12.75">
      <c r="A17" s="18" t="s">
        <v>15</v>
      </c>
      <c r="B17" s="17">
        <v>14</v>
      </c>
      <c r="C17" s="17"/>
      <c r="D17" s="21">
        <v>51125</v>
      </c>
      <c r="E17" s="21">
        <v>19367.95</v>
      </c>
      <c r="F17" s="4"/>
      <c r="G17" s="13"/>
      <c r="H17" s="13"/>
    </row>
    <row r="18" spans="1:8" ht="12.75">
      <c r="A18" s="18" t="s">
        <v>16</v>
      </c>
      <c r="B18" s="17">
        <v>15</v>
      </c>
      <c r="C18" s="17"/>
      <c r="D18" s="21">
        <v>11985.4</v>
      </c>
      <c r="E18" s="21">
        <v>6557.25</v>
      </c>
      <c r="F18" s="4"/>
      <c r="G18" s="13"/>
      <c r="H18" s="13"/>
    </row>
    <row r="19" spans="1:8" ht="12.75">
      <c r="A19" s="18" t="s">
        <v>17</v>
      </c>
      <c r="B19" s="17">
        <v>16</v>
      </c>
      <c r="C19" s="17"/>
      <c r="D19" s="21">
        <v>2788997.4000000004</v>
      </c>
      <c r="E19" s="21">
        <v>2486834.7</v>
      </c>
      <c r="F19" s="4"/>
      <c r="G19" s="13"/>
      <c r="H19" s="13"/>
    </row>
    <row r="20" spans="1:8" ht="12.75">
      <c r="A20" s="18" t="s">
        <v>18</v>
      </c>
      <c r="B20" s="17">
        <v>17</v>
      </c>
      <c r="C20" s="17"/>
      <c r="D20" s="21">
        <v>611776.2</v>
      </c>
      <c r="E20" s="21">
        <v>774238.5</v>
      </c>
      <c r="F20" s="4"/>
      <c r="G20" s="13"/>
      <c r="H20" s="13"/>
    </row>
    <row r="21" spans="1:8" ht="12.75">
      <c r="A21" s="18" t="s">
        <v>19</v>
      </c>
      <c r="B21" s="17">
        <v>18</v>
      </c>
      <c r="C21" s="17"/>
      <c r="D21" s="21">
        <v>520143.02999999997</v>
      </c>
      <c r="E21" s="21">
        <v>168058.45</v>
      </c>
      <c r="F21" s="4"/>
      <c r="G21" s="13"/>
      <c r="H21" s="13"/>
    </row>
    <row r="22" spans="1:8" ht="12.75">
      <c r="A22" s="18" t="s">
        <v>20</v>
      </c>
      <c r="B22" s="17">
        <v>19</v>
      </c>
      <c r="C22" s="17"/>
      <c r="D22" s="21">
        <v>57045.799999999996</v>
      </c>
      <c r="E22" s="21">
        <v>25518.5</v>
      </c>
      <c r="F22" s="4"/>
      <c r="G22" s="13"/>
      <c r="H22" s="13"/>
    </row>
    <row r="23" spans="1:8" ht="12.75">
      <c r="A23" s="18" t="s">
        <v>21</v>
      </c>
      <c r="B23" s="17">
        <v>20</v>
      </c>
      <c r="C23" s="17"/>
      <c r="D23" s="21">
        <v>99416.80000000002</v>
      </c>
      <c r="E23" s="21">
        <v>27545.699999999997</v>
      </c>
      <c r="F23" s="4"/>
      <c r="G23" s="13"/>
      <c r="H23" s="13"/>
    </row>
    <row r="24" spans="1:8" ht="12.75">
      <c r="A24" s="18" t="s">
        <v>22</v>
      </c>
      <c r="B24" s="17">
        <v>21</v>
      </c>
      <c r="C24" s="17"/>
      <c r="D24" s="21">
        <v>14872.2</v>
      </c>
      <c r="E24" s="21">
        <v>11785.2</v>
      </c>
      <c r="F24" s="4"/>
      <c r="G24" s="13"/>
      <c r="H24" s="13"/>
    </row>
    <row r="25" spans="1:8" ht="12.75">
      <c r="A25" s="18" t="s">
        <v>23</v>
      </c>
      <c r="B25" s="17">
        <v>22</v>
      </c>
      <c r="C25" s="17"/>
      <c r="D25" s="21">
        <v>7448.700000000001</v>
      </c>
      <c r="E25" s="21">
        <v>2762.55</v>
      </c>
      <c r="F25" s="4"/>
      <c r="G25" s="13"/>
      <c r="H25" s="13"/>
    </row>
    <row r="26" spans="1:8" ht="12.75">
      <c r="A26" s="18" t="s">
        <v>24</v>
      </c>
      <c r="B26" s="17">
        <v>23</v>
      </c>
      <c r="C26" s="17"/>
      <c r="D26" s="21">
        <v>70624.4</v>
      </c>
      <c r="E26" s="21">
        <v>22405.949999999997</v>
      </c>
      <c r="F26" s="4"/>
      <c r="G26" s="13"/>
      <c r="H26" s="13"/>
    </row>
    <row r="27" spans="1:8" ht="12.75">
      <c r="A27" s="18" t="s">
        <v>25</v>
      </c>
      <c r="B27" s="17">
        <v>24</v>
      </c>
      <c r="C27" s="17"/>
      <c r="D27" s="21">
        <v>3119.2</v>
      </c>
      <c r="E27" s="21">
        <v>3986.85</v>
      </c>
      <c r="F27" s="4"/>
      <c r="G27" s="13"/>
      <c r="H27" s="13"/>
    </row>
    <row r="28" spans="1:8" ht="12.75">
      <c r="A28" s="18" t="s">
        <v>26</v>
      </c>
      <c r="B28" s="17">
        <v>25</v>
      </c>
      <c r="C28" s="17"/>
      <c r="D28" s="21">
        <v>29715.7</v>
      </c>
      <c r="E28" s="21">
        <v>191216.89999999997</v>
      </c>
      <c r="F28" s="4"/>
      <c r="G28" s="13"/>
      <c r="H28" s="13"/>
    </row>
    <row r="29" spans="1:8" ht="12.75">
      <c r="A29" s="18" t="s">
        <v>27</v>
      </c>
      <c r="B29" s="17">
        <v>26</v>
      </c>
      <c r="C29" s="17"/>
      <c r="D29" s="21">
        <v>203605.5</v>
      </c>
      <c r="E29" s="21">
        <v>21611.1</v>
      </c>
      <c r="F29" s="4"/>
      <c r="G29" s="13"/>
      <c r="H29" s="13"/>
    </row>
    <row r="30" spans="1:8" ht="12.75">
      <c r="A30" s="18" t="s">
        <v>28</v>
      </c>
      <c r="B30" s="17">
        <v>27</v>
      </c>
      <c r="C30" s="17"/>
      <c r="D30" s="21">
        <v>262523.1</v>
      </c>
      <c r="E30" s="21">
        <v>201395.25</v>
      </c>
      <c r="F30" s="4"/>
      <c r="G30" s="13"/>
      <c r="H30" s="13"/>
    </row>
    <row r="31" spans="1:8" ht="12.75">
      <c r="A31" s="18" t="s">
        <v>29</v>
      </c>
      <c r="B31" s="17">
        <v>28</v>
      </c>
      <c r="C31" s="17"/>
      <c r="D31" s="21">
        <v>201982.19999999998</v>
      </c>
      <c r="E31" s="21">
        <v>97605.2</v>
      </c>
      <c r="F31" s="4"/>
      <c r="G31" s="13"/>
      <c r="H31" s="13"/>
    </row>
    <row r="32" spans="1:8" ht="12.75">
      <c r="A32" s="18" t="s">
        <v>30</v>
      </c>
      <c r="B32" s="17">
        <v>29</v>
      </c>
      <c r="C32" s="17"/>
      <c r="D32" s="21">
        <v>7326319.699999999</v>
      </c>
      <c r="E32" s="21">
        <v>4877626.6</v>
      </c>
      <c r="F32" s="4"/>
      <c r="G32" s="13"/>
      <c r="H32" s="13"/>
    </row>
    <row r="33" spans="1:8" ht="12.75">
      <c r="A33" s="18" t="s">
        <v>31</v>
      </c>
      <c r="B33" s="17">
        <v>30</v>
      </c>
      <c r="C33" s="17"/>
      <c r="D33" s="21">
        <v>14370.3</v>
      </c>
      <c r="E33" s="21">
        <v>19689.95</v>
      </c>
      <c r="F33" s="4"/>
      <c r="G33" s="13"/>
      <c r="H33" s="13"/>
    </row>
    <row r="34" spans="1:8" ht="12.75">
      <c r="A34" s="18" t="s">
        <v>32</v>
      </c>
      <c r="B34" s="17">
        <v>31</v>
      </c>
      <c r="C34" s="17"/>
      <c r="D34" s="21">
        <v>615010.03</v>
      </c>
      <c r="E34" s="21">
        <v>294248.15</v>
      </c>
      <c r="F34" s="4"/>
      <c r="G34" s="13"/>
      <c r="H34" s="13"/>
    </row>
    <row r="35" spans="1:8" ht="12.75">
      <c r="A35" s="18" t="s">
        <v>33</v>
      </c>
      <c r="B35" s="17">
        <v>32</v>
      </c>
      <c r="C35" s="17"/>
      <c r="D35" s="21">
        <v>45327.100000000006</v>
      </c>
      <c r="E35" s="21">
        <v>46973.85</v>
      </c>
      <c r="F35" s="4"/>
      <c r="G35" s="13"/>
      <c r="H35" s="13"/>
    </row>
    <row r="36" spans="1:8" ht="12.75">
      <c r="A36" s="18" t="s">
        <v>34</v>
      </c>
      <c r="B36" s="17">
        <v>33</v>
      </c>
      <c r="C36" s="17"/>
      <c r="D36" s="21">
        <v>65375.1</v>
      </c>
      <c r="E36" s="21">
        <v>12059.25</v>
      </c>
      <c r="F36" s="4"/>
      <c r="G36" s="13"/>
      <c r="H36" s="13"/>
    </row>
    <row r="37" spans="1:8" ht="12.75">
      <c r="A37" s="18" t="s">
        <v>35</v>
      </c>
      <c r="B37" s="17">
        <v>34</v>
      </c>
      <c r="C37" s="17"/>
      <c r="D37" s="21">
        <v>3563</v>
      </c>
      <c r="E37" s="21">
        <v>1367.1000000000001</v>
      </c>
      <c r="F37" s="4"/>
      <c r="G37" s="13"/>
      <c r="H37" s="13"/>
    </row>
    <row r="38" spans="1:8" ht="12.75">
      <c r="A38" s="18" t="s">
        <v>36</v>
      </c>
      <c r="B38" s="17">
        <v>35</v>
      </c>
      <c r="C38" s="17"/>
      <c r="D38" s="21">
        <v>972019.2999999999</v>
      </c>
      <c r="E38" s="21">
        <v>557224.8500000001</v>
      </c>
      <c r="F38" s="4"/>
      <c r="G38" s="13"/>
      <c r="H38" s="13"/>
    </row>
    <row r="39" spans="1:8" ht="12.75">
      <c r="A39" s="18" t="s">
        <v>37</v>
      </c>
      <c r="B39" s="17">
        <v>36</v>
      </c>
      <c r="C39" s="17"/>
      <c r="D39" s="21">
        <v>3698700.5999999996</v>
      </c>
      <c r="E39" s="21">
        <v>1529665.9</v>
      </c>
      <c r="F39" s="4"/>
      <c r="G39" s="13"/>
      <c r="H39" s="13"/>
    </row>
    <row r="40" spans="1:8" ht="12.75">
      <c r="A40" s="18" t="s">
        <v>38</v>
      </c>
      <c r="B40" s="17">
        <v>37</v>
      </c>
      <c r="C40" s="17"/>
      <c r="D40" s="21">
        <v>799487.5</v>
      </c>
      <c r="E40" s="21">
        <v>459733.05</v>
      </c>
      <c r="F40" s="4"/>
      <c r="G40" s="13"/>
      <c r="H40" s="13"/>
    </row>
    <row r="41" spans="1:8" ht="12.75">
      <c r="A41" s="18" t="s">
        <v>39</v>
      </c>
      <c r="B41" s="17">
        <v>38</v>
      </c>
      <c r="C41" s="17"/>
      <c r="D41" s="21">
        <v>46916.66</v>
      </c>
      <c r="E41" s="21">
        <v>15200.5</v>
      </c>
      <c r="F41" s="4"/>
      <c r="G41" s="13"/>
      <c r="H41" s="13"/>
    </row>
    <row r="42" spans="1:8" ht="12.75">
      <c r="A42" s="18" t="s">
        <v>40</v>
      </c>
      <c r="B42" s="17">
        <v>39</v>
      </c>
      <c r="C42" s="17"/>
      <c r="D42" s="21">
        <v>2143.4</v>
      </c>
      <c r="E42" s="21">
        <v>4262.65</v>
      </c>
      <c r="F42" s="4"/>
      <c r="G42" s="13"/>
      <c r="H42" s="13"/>
    </row>
    <row r="43" spans="1:8" ht="12.75">
      <c r="A43" s="18" t="s">
        <v>41</v>
      </c>
      <c r="B43" s="17">
        <v>40</v>
      </c>
      <c r="C43" s="17"/>
      <c r="D43" s="21">
        <v>20227.2</v>
      </c>
      <c r="E43" s="21">
        <v>4633.65</v>
      </c>
      <c r="F43" s="4"/>
      <c r="G43" s="13"/>
      <c r="H43" s="13"/>
    </row>
    <row r="44" spans="1:8" ht="12.75">
      <c r="A44" s="18" t="s">
        <v>42</v>
      </c>
      <c r="B44" s="17">
        <v>41</v>
      </c>
      <c r="C44" s="17"/>
      <c r="D44" s="21">
        <v>2288791.4</v>
      </c>
      <c r="E44" s="21">
        <v>1093527.75</v>
      </c>
      <c r="F44" s="4"/>
      <c r="G44" s="13"/>
      <c r="H44" s="13"/>
    </row>
    <row r="45" spans="1:8" ht="12.75">
      <c r="A45" s="18" t="s">
        <v>43</v>
      </c>
      <c r="B45" s="17">
        <v>42</v>
      </c>
      <c r="C45" s="17"/>
      <c r="D45" s="21">
        <v>996698.49</v>
      </c>
      <c r="E45" s="21">
        <v>532247.97</v>
      </c>
      <c r="F45" s="4"/>
      <c r="G45" s="13"/>
      <c r="H45" s="13"/>
    </row>
    <row r="46" spans="1:8" ht="12.75">
      <c r="A46" s="18" t="s">
        <v>44</v>
      </c>
      <c r="B46" s="17">
        <v>43</v>
      </c>
      <c r="C46" s="17"/>
      <c r="D46" s="21">
        <v>656236.7</v>
      </c>
      <c r="E46" s="21">
        <v>415529.80000000005</v>
      </c>
      <c r="F46" s="4"/>
      <c r="G46" s="13"/>
      <c r="H46" s="13"/>
    </row>
    <row r="47" spans="1:8" ht="12.75">
      <c r="A47" s="18" t="s">
        <v>45</v>
      </c>
      <c r="B47" s="17">
        <v>44</v>
      </c>
      <c r="C47" s="17"/>
      <c r="D47" s="21">
        <v>1098978.25</v>
      </c>
      <c r="E47" s="21">
        <v>557153.46</v>
      </c>
      <c r="F47" s="4"/>
      <c r="G47" s="13"/>
      <c r="H47" s="13"/>
    </row>
    <row r="48" spans="1:8" ht="12.75">
      <c r="A48" s="18" t="s">
        <v>46</v>
      </c>
      <c r="B48" s="17">
        <v>45</v>
      </c>
      <c r="C48" s="17"/>
      <c r="D48" s="21">
        <v>188100.5</v>
      </c>
      <c r="E48" s="21">
        <v>136545.84999999998</v>
      </c>
      <c r="F48" s="4"/>
      <c r="G48" s="13"/>
      <c r="H48" s="13"/>
    </row>
    <row r="49" spans="1:8" ht="12.75">
      <c r="A49" s="18" t="s">
        <v>47</v>
      </c>
      <c r="B49" s="17">
        <v>46</v>
      </c>
      <c r="C49" s="17"/>
      <c r="D49" s="21">
        <v>742091.28</v>
      </c>
      <c r="E49" s="21">
        <v>605745.35</v>
      </c>
      <c r="F49" s="4"/>
      <c r="G49" s="13"/>
      <c r="H49" s="13"/>
    </row>
    <row r="50" spans="1:8" ht="12.75">
      <c r="A50" s="18" t="s">
        <v>48</v>
      </c>
      <c r="B50" s="17">
        <v>47</v>
      </c>
      <c r="C50" s="17"/>
      <c r="D50" s="21">
        <v>149954</v>
      </c>
      <c r="E50" s="21">
        <v>28780.15</v>
      </c>
      <c r="F50" s="4"/>
      <c r="G50" s="13"/>
      <c r="H50" s="13"/>
    </row>
    <row r="51" spans="1:8" ht="12.75">
      <c r="A51" s="18" t="s">
        <v>49</v>
      </c>
      <c r="B51" s="17">
        <v>48</v>
      </c>
      <c r="C51" s="17"/>
      <c r="D51" s="21">
        <v>5049546.92</v>
      </c>
      <c r="E51" s="21">
        <v>3723217.27</v>
      </c>
      <c r="F51" s="4"/>
      <c r="G51" s="13"/>
      <c r="H51" s="13"/>
    </row>
    <row r="52" spans="1:8" ht="12.75">
      <c r="A52" s="18" t="s">
        <v>50</v>
      </c>
      <c r="B52" s="17">
        <v>49</v>
      </c>
      <c r="C52" s="17"/>
      <c r="D52" s="21">
        <v>1451434.15</v>
      </c>
      <c r="E52" s="21">
        <v>541855.29</v>
      </c>
      <c r="F52" s="4"/>
      <c r="G52" s="13"/>
      <c r="H52" s="13"/>
    </row>
    <row r="53" spans="1:8" ht="12.75">
      <c r="A53" s="18" t="s">
        <v>51</v>
      </c>
      <c r="B53" s="17">
        <v>50</v>
      </c>
      <c r="C53" s="17"/>
      <c r="D53" s="21">
        <v>8340477.6</v>
      </c>
      <c r="E53" s="21">
        <v>5208414.75</v>
      </c>
      <c r="F53" s="4"/>
      <c r="G53" s="13"/>
      <c r="H53" s="13"/>
    </row>
    <row r="54" spans="1:8" ht="12.75">
      <c r="A54" s="18" t="s">
        <v>52</v>
      </c>
      <c r="B54" s="17">
        <v>51</v>
      </c>
      <c r="C54" s="17"/>
      <c r="D54" s="21">
        <v>1947528.8</v>
      </c>
      <c r="E54" s="21">
        <v>798620.9</v>
      </c>
      <c r="F54" s="4"/>
      <c r="G54" s="13"/>
      <c r="H54" s="13"/>
    </row>
    <row r="55" spans="1:8" ht="12.75">
      <c r="A55" s="18" t="s">
        <v>53</v>
      </c>
      <c r="B55" s="17">
        <v>52</v>
      </c>
      <c r="C55" s="17"/>
      <c r="D55" s="21">
        <v>4685316.6899999995</v>
      </c>
      <c r="E55" s="21">
        <v>5167703.45</v>
      </c>
      <c r="F55" s="4"/>
      <c r="G55" s="13"/>
      <c r="H55" s="13"/>
    </row>
    <row r="56" spans="1:8" ht="12.75">
      <c r="A56" s="18" t="s">
        <v>54</v>
      </c>
      <c r="B56" s="17">
        <v>53</v>
      </c>
      <c r="C56" s="17"/>
      <c r="D56" s="21">
        <v>996618.09</v>
      </c>
      <c r="E56" s="21">
        <v>719745.63</v>
      </c>
      <c r="F56" s="4"/>
      <c r="G56" s="13"/>
      <c r="H56" s="13"/>
    </row>
    <row r="57" spans="1:8" ht="12.75">
      <c r="A57" s="18" t="s">
        <v>55</v>
      </c>
      <c r="B57" s="17">
        <v>54</v>
      </c>
      <c r="C57" s="17"/>
      <c r="D57" s="21">
        <v>88396</v>
      </c>
      <c r="E57" s="21">
        <v>41096.3</v>
      </c>
      <c r="F57" s="4"/>
      <c r="G57" s="13"/>
      <c r="H57" s="13"/>
    </row>
    <row r="58" spans="1:8" ht="12.75">
      <c r="A58" s="18" t="s">
        <v>56</v>
      </c>
      <c r="B58" s="17">
        <v>55</v>
      </c>
      <c r="C58" s="17"/>
      <c r="D58" s="21">
        <v>1385610.1</v>
      </c>
      <c r="E58" s="21">
        <v>885675.35</v>
      </c>
      <c r="F58" s="4"/>
      <c r="G58" s="13"/>
      <c r="H58" s="13"/>
    </row>
    <row r="59" spans="1:8" ht="12.75">
      <c r="A59" s="18" t="s">
        <v>57</v>
      </c>
      <c r="B59" s="17">
        <v>56</v>
      </c>
      <c r="C59" s="17"/>
      <c r="D59" s="21">
        <v>740008.5</v>
      </c>
      <c r="E59" s="21">
        <v>417200.7</v>
      </c>
      <c r="F59" s="4"/>
      <c r="G59" s="13"/>
      <c r="H59" s="13"/>
    </row>
    <row r="60" spans="1:8" ht="12.75">
      <c r="A60" s="18" t="s">
        <v>58</v>
      </c>
      <c r="B60" s="17">
        <v>57</v>
      </c>
      <c r="C60" s="17"/>
      <c r="D60" s="21">
        <v>546580.3</v>
      </c>
      <c r="E60" s="21">
        <v>547628.55</v>
      </c>
      <c r="F60" s="4"/>
      <c r="G60" s="13"/>
      <c r="H60" s="13"/>
    </row>
    <row r="61" spans="1:8" ht="12.75">
      <c r="A61" s="18" t="s">
        <v>59</v>
      </c>
      <c r="B61" s="17">
        <v>58</v>
      </c>
      <c r="C61" s="17"/>
      <c r="D61" s="21">
        <v>2077009.2</v>
      </c>
      <c r="E61" s="21">
        <v>859185.6</v>
      </c>
      <c r="F61" s="4"/>
      <c r="G61" s="13"/>
      <c r="H61" s="13"/>
    </row>
    <row r="62" spans="1:8" ht="12.75">
      <c r="A62" s="18" t="s">
        <v>60</v>
      </c>
      <c r="B62" s="17">
        <v>59</v>
      </c>
      <c r="C62" s="17"/>
      <c r="D62" s="21">
        <v>1035989.37</v>
      </c>
      <c r="E62" s="21">
        <v>794957.0900000001</v>
      </c>
      <c r="F62" s="4"/>
      <c r="G62" s="13"/>
      <c r="H62" s="13"/>
    </row>
    <row r="63" spans="1:8" ht="12.75">
      <c r="A63" s="18" t="s">
        <v>61</v>
      </c>
      <c r="B63" s="17">
        <v>60</v>
      </c>
      <c r="C63" s="17"/>
      <c r="D63" s="21">
        <v>621827.5</v>
      </c>
      <c r="E63" s="21">
        <v>229563.59999999998</v>
      </c>
      <c r="F63" s="4"/>
      <c r="G63" s="13"/>
      <c r="H63" s="13"/>
    </row>
    <row r="64" spans="1:8" ht="12.75">
      <c r="A64" s="18" t="s">
        <v>62</v>
      </c>
      <c r="B64" s="17">
        <v>61</v>
      </c>
      <c r="C64" s="17"/>
      <c r="D64" s="21">
        <v>60791.880000000005</v>
      </c>
      <c r="E64" s="21">
        <v>23999.96</v>
      </c>
      <c r="F64" s="4"/>
      <c r="G64" s="13"/>
      <c r="H64" s="13"/>
    </row>
    <row r="65" spans="1:8" ht="12.75">
      <c r="A65" s="18" t="s">
        <v>63</v>
      </c>
      <c r="B65" s="17">
        <v>62</v>
      </c>
      <c r="C65" s="17"/>
      <c r="D65" s="21">
        <v>14146.3</v>
      </c>
      <c r="E65" s="21">
        <v>5937.049999999999</v>
      </c>
      <c r="F65" s="4"/>
      <c r="G65" s="13"/>
      <c r="H65" s="13"/>
    </row>
    <row r="66" spans="1:8" ht="12.75">
      <c r="A66" s="18" t="s">
        <v>64</v>
      </c>
      <c r="B66" s="17">
        <v>63</v>
      </c>
      <c r="C66" s="17"/>
      <c r="D66" s="21">
        <v>5719.7</v>
      </c>
      <c r="E66" s="21">
        <v>6946.099999999999</v>
      </c>
      <c r="F66" s="4"/>
      <c r="G66" s="13"/>
      <c r="H66" s="13"/>
    </row>
    <row r="67" spans="1:8" ht="12.75">
      <c r="A67" s="18" t="s">
        <v>65</v>
      </c>
      <c r="B67" s="17">
        <v>64</v>
      </c>
      <c r="C67" s="17"/>
      <c r="D67" s="21">
        <v>2070048.38</v>
      </c>
      <c r="E67" s="21">
        <v>952864.15</v>
      </c>
      <c r="F67" s="4"/>
      <c r="G67" s="13"/>
      <c r="H67" s="13"/>
    </row>
    <row r="68" spans="1:8" ht="12.75">
      <c r="A68" s="18" t="s">
        <v>66</v>
      </c>
      <c r="B68" s="17">
        <v>65</v>
      </c>
      <c r="C68" s="17"/>
      <c r="D68" s="21">
        <v>29855</v>
      </c>
      <c r="E68" s="21">
        <v>29542.44</v>
      </c>
      <c r="F68" s="4"/>
      <c r="G68" s="13"/>
      <c r="H68" s="13"/>
    </row>
    <row r="69" spans="1:8" ht="12.75">
      <c r="A69" s="18" t="s">
        <v>67</v>
      </c>
      <c r="B69" s="17">
        <v>66</v>
      </c>
      <c r="C69" s="17"/>
      <c r="D69" s="21">
        <v>870411.5</v>
      </c>
      <c r="E69" s="21">
        <v>349868.4</v>
      </c>
      <c r="F69" s="4"/>
      <c r="G69" s="13"/>
      <c r="H69" s="13"/>
    </row>
    <row r="70" spans="1:8" ht="12.75">
      <c r="A70" s="18" t="s">
        <v>68</v>
      </c>
      <c r="B70" s="17">
        <v>67</v>
      </c>
      <c r="C70" s="17"/>
      <c r="D70" s="21">
        <v>19114.199999999997</v>
      </c>
      <c r="E70" s="21">
        <v>18059.65</v>
      </c>
      <c r="F70" s="4"/>
      <c r="G70" s="13"/>
      <c r="H70" s="13"/>
    </row>
    <row r="71" spans="1:8" ht="12.75">
      <c r="A71" s="17"/>
      <c r="B71" s="17"/>
      <c r="C71" s="17"/>
      <c r="D71" s="21"/>
      <c r="E71" s="21"/>
      <c r="G71" s="13"/>
      <c r="H71" s="13"/>
    </row>
    <row r="72" spans="1:8" ht="12.75">
      <c r="A72" s="17" t="s">
        <v>69</v>
      </c>
      <c r="B72" s="17"/>
      <c r="C72" s="17"/>
      <c r="D72" s="21">
        <f>SUM(D4:D70)</f>
        <v>81266063.22999999</v>
      </c>
      <c r="E72" s="21">
        <f>SUM(E4:E70)</f>
        <v>50284719.97</v>
      </c>
      <c r="G72" s="13"/>
      <c r="H72" s="13"/>
    </row>
    <row r="73" spans="7:8" ht="12.75">
      <c r="G73" s="13"/>
      <c r="H73" s="13"/>
    </row>
    <row r="74" spans="1:8" ht="12.75">
      <c r="A74" s="22" t="s">
        <v>74</v>
      </c>
      <c r="B74" s="17"/>
      <c r="C74" s="17"/>
      <c r="D74" s="17"/>
      <c r="E74" s="17"/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Christina Underwood</cp:lastModifiedBy>
  <dcterms:created xsi:type="dcterms:W3CDTF">2006-02-28T13:50:18Z</dcterms:created>
  <dcterms:modified xsi:type="dcterms:W3CDTF">2014-01-09T18:28:17Z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