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165" windowWidth="15270" windowHeight="12810" activeTab="0"/>
  </bookViews>
  <sheets>
    <sheet name="November 2013" sheetId="1" r:id="rId1"/>
    <sheet name="Week of Nov 4th" sheetId="2" r:id="rId2"/>
    <sheet name="Week of Nov 11th" sheetId="3" r:id="rId3"/>
    <sheet name="Week of Nov 18th" sheetId="4" r:id="rId4"/>
    <sheet name="Week of Nov 25th" sheetId="5" r:id="rId5"/>
    <sheet name="November 2012" sheetId="6" r:id="rId6"/>
  </sheets>
  <definedNames/>
  <calcPr fullCalcOnLoad="1"/>
</workbook>
</file>

<file path=xl/sharedStrings.xml><?xml version="1.0" encoding="utf-8"?>
<sst xmlns="http://schemas.openxmlformats.org/spreadsheetml/2006/main" count="459" uniqueCount="81">
  <si>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</si>
  <si>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</si>
  <si>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</si>
  <si>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</si>
  <si>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</si>
  <si>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</si>
  <si>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</si>
  <si>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</si>
  <si>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</si>
  <si>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</si>
  <si>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</si>
  <si>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</si>
  <si>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</si>
  <si>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</si>
  <si>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</si>
  <si>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</si>
  <si>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</si>
  <si>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</si>
  <si>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</si>
  <si>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</si>
  <si>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</si>
  <si>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</si>
  <si>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</si>
  <si>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</si>
  <si>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</si>
  <si>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</si>
  <si>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</si>
  <si>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</si>
  <si>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</si>
  <si>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</si>
  <si>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</si>
  <si>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</si>
  <si>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</si>
  <si>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</si>
  <si>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</si>
  <si>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</si>
  <si>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</si>
  <si>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</si>
  <si>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</si>
  <si>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</si>
  <si>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</si>
  <si>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</si>
  <si>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</si>
  <si>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</si>
  <si>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</si>
  <si>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</si>
  <si>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</si>
  <si>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</si>
  <si>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</si>
  <si>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</si>
  <si>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</si>
  <si>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</si>
  <si>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</si>
  <si>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</si>
  <si>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</si>
  <si>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</si>
  <si>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</si>
  <si>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</si>
  <si>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</si>
  <si>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</si>
  <si>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</si>
  <si>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</si>
  <si>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</si>
  <si>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</si>
  <si>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</si>
  <si>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</si>
  <si>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</si>
  <si>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</si>
  <si>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</si>
  <si>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</si>
  <si>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</si>
  <si>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</si>
  <si>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</si>
  <si>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</si>
  <si>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</si>
  <si>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</si>
  <si>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November 1-30</t>
  </si>
  <si>
    <t>Week of 11/25/2013</t>
  </si>
  <si>
    <t>Week of 11/18/2013</t>
  </si>
  <si>
    <t>Week of 11/11/2013</t>
  </si>
  <si>
    <t>Week of 11/04/2013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</si>
</sst>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74" applyFont="1" applyBorder="1" applyAlignment="1">
      <alignment horizontal="left"/>
    </xf>
    <xf numFmtId="9" fontId="2" fillId="0" borderId="10" xfId="874" applyFont="1" applyBorder="1" applyAlignment="1">
      <alignment horizontal="center"/>
    </xf>
    <xf numFmtId="9" fontId="2" fillId="0" borderId="0" xfId="874" applyFont="1" applyBorder="1" applyAlignment="1">
      <alignment horizontal="center"/>
    </xf>
    <xf numFmtId="9" fontId="0" fillId="0" borderId="0" xfId="874" applyFont="1" applyAlignment="1">
      <alignment/>
    </xf>
    <xf numFmtId="9" fontId="0" fillId="0" borderId="0" xfId="874" applyFont="1" applyBorder="1" applyAlignment="1">
      <alignment horizontal="center"/>
    </xf>
    <xf numFmtId="9" fontId="0" fillId="0" borderId="11" xfId="874" applyFont="1" applyBorder="1" applyAlignment="1">
      <alignment/>
    </xf>
    <xf numFmtId="9" fontId="0" fillId="0" borderId="0" xfId="874" applyFont="1" applyBorder="1" applyAlignment="1">
      <alignment/>
    </xf>
    <xf numFmtId="9" fontId="2" fillId="0" borderId="0" xfId="874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818" applyAlignment="1">
      <alignment horizontal="left"/>
      <protection/>
    </xf>
  </cellXfs>
  <cellStyles count="886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2" xfId="792"/>
    <cellStyle name="Normal 13" xfId="793"/>
    <cellStyle name="Normal 14" xfId="794"/>
    <cellStyle name="Normal 15" xfId="795"/>
    <cellStyle name="Normal 2" xfId="796"/>
    <cellStyle name="Normal 2 2" xfId="797"/>
    <cellStyle name="Normal 2 2 2" xfId="798"/>
    <cellStyle name="Normal 2 3" xfId="799"/>
    <cellStyle name="Normal 2 4" xfId="800"/>
    <cellStyle name="Normal 2 5" xfId="801"/>
    <cellStyle name="Normal 3" xfId="802"/>
    <cellStyle name="Normal 3 2" xfId="803"/>
    <cellStyle name="Normal 3 3" xfId="804"/>
    <cellStyle name="Normal 3 4" xfId="805"/>
    <cellStyle name="Normal 4" xfId="806"/>
    <cellStyle name="Normal 4 2" xfId="807"/>
    <cellStyle name="Normal 4 3" xfId="808"/>
    <cellStyle name="Normal 5" xfId="809"/>
    <cellStyle name="Normal 5 2" xfId="810"/>
    <cellStyle name="Normal 5 3" xfId="811"/>
    <cellStyle name="Normal 6" xfId="812"/>
    <cellStyle name="Normal 6 2" xfId="813"/>
    <cellStyle name="Normal 7" xfId="814"/>
    <cellStyle name="Normal 8" xfId="815"/>
    <cellStyle name="Normal 8 2" xfId="816"/>
    <cellStyle name="Normal 8 3" xfId="817"/>
    <cellStyle name="Normal 8 4" xfId="818"/>
    <cellStyle name="Normal 9" xfId="819"/>
    <cellStyle name="Normal 9 2" xfId="820"/>
    <cellStyle name="Note" xfId="821"/>
    <cellStyle name="Note 10" xfId="822"/>
    <cellStyle name="Note 10 2" xfId="823"/>
    <cellStyle name="Note 10 3" xfId="824"/>
    <cellStyle name="Note 11" xfId="825"/>
    <cellStyle name="Note 11 2" xfId="826"/>
    <cellStyle name="Note 12" xfId="827"/>
    <cellStyle name="Note 13" xfId="828"/>
    <cellStyle name="Note 14" xfId="829"/>
    <cellStyle name="Note 15" xfId="830"/>
    <cellStyle name="Note 2" xfId="831"/>
    <cellStyle name="Note 2 2" xfId="832"/>
    <cellStyle name="Note 2 2 2" xfId="833"/>
    <cellStyle name="Note 2 3" xfId="834"/>
    <cellStyle name="Note 2 4" xfId="835"/>
    <cellStyle name="Note 2 5" xfId="836"/>
    <cellStyle name="Note 3" xfId="837"/>
    <cellStyle name="Note 3 2" xfId="838"/>
    <cellStyle name="Note 3 3" xfId="839"/>
    <cellStyle name="Note 3 4" xfId="840"/>
    <cellStyle name="Note 4" xfId="841"/>
    <cellStyle name="Note 4 2" xfId="842"/>
    <cellStyle name="Note 4 3" xfId="843"/>
    <cellStyle name="Note 4 4" xfId="844"/>
    <cellStyle name="Note 5" xfId="845"/>
    <cellStyle name="Note 5 2" xfId="846"/>
    <cellStyle name="Note 5 3" xfId="847"/>
    <cellStyle name="Note 5 4" xfId="848"/>
    <cellStyle name="Note 6" xfId="849"/>
    <cellStyle name="Note 6 2" xfId="850"/>
    <cellStyle name="Note 6 3" xfId="851"/>
    <cellStyle name="Note 6 4" xfId="852"/>
    <cellStyle name="Note 7" xfId="853"/>
    <cellStyle name="Note 7 2" xfId="854"/>
    <cellStyle name="Note 7 3" xfId="855"/>
    <cellStyle name="Note 8" xfId="856"/>
    <cellStyle name="Note 8 2" xfId="857"/>
    <cellStyle name="Note 8 3" xfId="858"/>
    <cellStyle name="Note 9" xfId="859"/>
    <cellStyle name="Note 9 2" xfId="860"/>
    <cellStyle name="Note 9 3" xfId="861"/>
    <cellStyle name="Output" xfId="862"/>
    <cellStyle name="Output 10" xfId="863"/>
    <cellStyle name="Output 11" xfId="864"/>
    <cellStyle name="Output 12" xfId="865"/>
    <cellStyle name="Output 2" xfId="866"/>
    <cellStyle name="Output 3" xfId="867"/>
    <cellStyle name="Output 4" xfId="868"/>
    <cellStyle name="Output 5" xfId="869"/>
    <cellStyle name="Output 6" xfId="870"/>
    <cellStyle name="Output 7" xfId="871"/>
    <cellStyle name="Output 8" xfId="872"/>
    <cellStyle name="Output 9" xfId="873"/>
    <cellStyle name="Percent" xfId="874"/>
    <cellStyle name="Title" xfId="875"/>
    <cellStyle name="Total" xfId="876"/>
    <cellStyle name="Total 10" xfId="877"/>
    <cellStyle name="Total 11" xfId="878"/>
    <cellStyle name="Total 12" xfId="879"/>
    <cellStyle name="Total 2" xfId="880"/>
    <cellStyle name="Total 3" xfId="881"/>
    <cellStyle name="Total 4" xfId="882"/>
    <cellStyle name="Total 5" xfId="883"/>
    <cellStyle name="Total 6" xfId="884"/>
    <cellStyle name="Total 7" xfId="885"/>
    <cellStyle name="Total 8" xfId="886"/>
    <cellStyle name="Total 9" xfId="887"/>
    <cellStyle name="Warning Text" xfId="888"/>
    <cellStyle name="Warning Text 10" xfId="889"/>
    <cellStyle name="Warning Text 11" xfId="890"/>
    <cellStyle name="Warning Text 12" xfId="891"/>
    <cellStyle name="Warning Text 2" xfId="892"/>
    <cellStyle name="Warning Text 3" xfId="893"/>
    <cellStyle name="Warning Text 4" xfId="894"/>
    <cellStyle name="Warning Text 5" xfId="895"/>
    <cellStyle name="Warning Text 6" xfId="896"/>
    <cellStyle name="Warning Text 7" xfId="897"/>
    <cellStyle name="Warning Text 8" xfId="898"/>
    <cellStyle name="Warning Text 9" xfId="8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Nov 4th:Week of Nov 25th'!D3)</f>
        <v>499505.4</v>
      </c>
      <c r="E4" s="21">
        <f>SUM('Week of Nov 4th:Week of Nov 25th'!E3)</f>
        <v>332841.23</v>
      </c>
      <c r="F4" s="4"/>
      <c r="G4" s="12">
        <f>(D4/'November 2012'!D4)-1</f>
        <v>0.4040048418670563</v>
      </c>
      <c r="H4" s="12">
        <f>(E4/'November 2012'!E4)-1</f>
        <v>0.17362378099113074</v>
      </c>
    </row>
    <row r="5" spans="1:8" ht="12.75">
      <c r="A5" s="1" t="s">
        <v>3</v>
      </c>
      <c r="B5">
        <v>2</v>
      </c>
      <c r="D5" s="21">
        <f>SUM('Week of Nov 4th:Week of Nov 25th'!D4)</f>
        <v>35905.8</v>
      </c>
      <c r="E5" s="21">
        <f>SUM('Week of Nov 4th:Week of Nov 25th'!E4)</f>
        <v>21426.65</v>
      </c>
      <c r="F5" s="4"/>
      <c r="G5" s="12">
        <f>(D5/'November 2012'!D5)-1</f>
        <v>3.764886205294938</v>
      </c>
      <c r="H5" s="12">
        <f>(E5/'November 2012'!E5)-1</f>
        <v>0.19666523319910856</v>
      </c>
    </row>
    <row r="6" spans="1:8" ht="12.75">
      <c r="A6" s="1" t="s">
        <v>4</v>
      </c>
      <c r="B6">
        <v>3</v>
      </c>
      <c r="D6" s="21">
        <f>SUM('Week of Nov 4th:Week of Nov 25th'!D5)</f>
        <v>1089879.7</v>
      </c>
      <c r="E6" s="21">
        <f>SUM('Week of Nov 4th:Week of Nov 25th'!E5)</f>
        <v>444700.55000000005</v>
      </c>
      <c r="F6" s="4"/>
      <c r="G6" s="12">
        <f>(D6/'November 2012'!D6)-1</f>
        <v>0.9530126753761532</v>
      </c>
      <c r="H6" s="12">
        <f>(E6/'November 2012'!E6)-1</f>
        <v>0.4935845969199013</v>
      </c>
    </row>
    <row r="7" spans="1:8" ht="12.75">
      <c r="A7" s="1" t="s">
        <v>5</v>
      </c>
      <c r="B7">
        <v>4</v>
      </c>
      <c r="D7" s="21">
        <f>SUM('Week of Nov 4th:Week of Nov 25th'!D6)</f>
        <v>31889.9</v>
      </c>
      <c r="E7" s="21">
        <f>SUM('Week of Nov 4th:Week of Nov 25th'!E6)</f>
        <v>33371.45</v>
      </c>
      <c r="F7" s="4"/>
      <c r="G7" s="12">
        <f>(D7/'November 2012'!D7)-1</f>
        <v>0.7767247767247771</v>
      </c>
      <c r="H7" s="12">
        <f>(E7/'November 2012'!E7)-1</f>
        <v>0.9445078924827668</v>
      </c>
    </row>
    <row r="8" spans="1:8" ht="12.75">
      <c r="A8" s="1" t="s">
        <v>6</v>
      </c>
      <c r="B8">
        <v>5</v>
      </c>
      <c r="D8" s="21">
        <f>SUM('Week of Nov 4th:Week of Nov 25th'!D7)</f>
        <v>2096012.4</v>
      </c>
      <c r="E8" s="21">
        <f>SUM('Week of Nov 4th:Week of Nov 25th'!E7)</f>
        <v>916251</v>
      </c>
      <c r="F8" s="4"/>
      <c r="G8" s="12">
        <f>(D8/'November 2012'!D8)-1</f>
        <v>0.19994126276468593</v>
      </c>
      <c r="H8" s="12">
        <f>(E8/'November 2012'!E8)-1</f>
        <v>-0.27698185370445094</v>
      </c>
    </row>
    <row r="9" spans="1:8" ht="12.75">
      <c r="A9" s="1" t="s">
        <v>7</v>
      </c>
      <c r="B9">
        <v>6</v>
      </c>
      <c r="D9" s="21">
        <f>SUM('Week of Nov 4th:Week of Nov 25th'!D8)</f>
        <v>9202521.11</v>
      </c>
      <c r="E9" s="21">
        <f>SUM('Week of Nov 4th:Week of Nov 25th'!E8)</f>
        <v>3551375.8000000003</v>
      </c>
      <c r="F9" s="4"/>
      <c r="G9" s="12">
        <f>(D9/'November 2012'!D9)-1</f>
        <v>0.5807228293190729</v>
      </c>
      <c r="H9" s="12">
        <f>(E9/'November 2012'!E9)-1</f>
        <v>0.06464504043102104</v>
      </c>
    </row>
    <row r="10" spans="1:8" ht="12.75">
      <c r="A10" s="1" t="s">
        <v>8</v>
      </c>
      <c r="B10">
        <v>7</v>
      </c>
      <c r="D10" s="21">
        <f>SUM('Week of Nov 4th:Week of Nov 25th'!D9)</f>
        <v>9096.5</v>
      </c>
      <c r="E10" s="21">
        <f>SUM('Week of Nov 4th:Week of Nov 25th'!E9)</f>
        <v>5853.049999999999</v>
      </c>
      <c r="F10" s="4"/>
      <c r="G10" s="12">
        <f>(D10/'November 2012'!D10)-1</f>
        <v>3.264850672792911</v>
      </c>
      <c r="H10" s="12">
        <f>(E10/'November 2012'!E10)-1</f>
        <v>0.24640381605425943</v>
      </c>
    </row>
    <row r="11" spans="1:8" ht="12.75">
      <c r="A11" s="1" t="s">
        <v>9</v>
      </c>
      <c r="B11">
        <v>8</v>
      </c>
      <c r="D11" s="21">
        <f>SUM('Week of Nov 4th:Week of Nov 25th'!D10)</f>
        <v>545082.3</v>
      </c>
      <c r="E11" s="21">
        <f>SUM('Week of Nov 4th:Week of Nov 25th'!E10)</f>
        <v>218373.4</v>
      </c>
      <c r="F11" s="4"/>
      <c r="G11" s="12">
        <f>(D11/'November 2012'!D11)-1</f>
        <v>-0.11614558208430037</v>
      </c>
      <c r="H11" s="12">
        <f>(E11/'November 2012'!E11)-1</f>
        <v>-0.3224573036380004</v>
      </c>
    </row>
    <row r="12" spans="1:8" ht="12.75">
      <c r="A12" s="1" t="s">
        <v>10</v>
      </c>
      <c r="B12">
        <v>9</v>
      </c>
      <c r="D12" s="21">
        <f>SUM('Week of Nov 4th:Week of Nov 25th'!D11)</f>
        <v>399459.20000000007</v>
      </c>
      <c r="E12" s="21">
        <f>SUM('Week of Nov 4th:Week of Nov 25th'!E11)</f>
        <v>137922.05000000002</v>
      </c>
      <c r="F12" s="4"/>
      <c r="G12" s="12">
        <f>(D12/'November 2012'!D12)-1</f>
        <v>0.410137861673763</v>
      </c>
      <c r="H12" s="12">
        <f>(E12/'November 2012'!E12)-1</f>
        <v>-0.252840742110103</v>
      </c>
    </row>
    <row r="13" spans="1:8" ht="12.75">
      <c r="A13" s="1" t="s">
        <v>11</v>
      </c>
      <c r="B13">
        <v>10</v>
      </c>
      <c r="D13" s="21">
        <f>SUM('Week of Nov 4th:Week of Nov 25th'!D12)</f>
        <v>434816.9</v>
      </c>
      <c r="E13" s="21">
        <f>SUM('Week of Nov 4th:Week of Nov 25th'!E12)</f>
        <v>293622</v>
      </c>
      <c r="F13" s="4"/>
      <c r="G13" s="12">
        <f>(D13/'November 2012'!D13)-1</f>
        <v>-0.1237284429553871</v>
      </c>
      <c r="H13" s="12">
        <f>(E13/'November 2012'!E13)-1</f>
        <v>-0.3112275686313468</v>
      </c>
    </row>
    <row r="14" spans="1:8" ht="12.75">
      <c r="A14" s="1" t="s">
        <v>12</v>
      </c>
      <c r="B14">
        <v>11</v>
      </c>
      <c r="D14" s="21">
        <f>SUM('Week of Nov 4th:Week of Nov 25th'!D13)</f>
        <v>3821899.9</v>
      </c>
      <c r="E14" s="21">
        <f>SUM('Week of Nov 4th:Week of Nov 25th'!E13)</f>
        <v>1078349.3</v>
      </c>
      <c r="F14" s="4"/>
      <c r="G14" s="12">
        <f>(D14/'November 2012'!D14)-1</f>
        <v>0.36814175923582515</v>
      </c>
      <c r="H14" s="12">
        <f>(E14/'November 2012'!E14)-1</f>
        <v>-0.27496904908869824</v>
      </c>
    </row>
    <row r="15" spans="1:8" ht="12.75">
      <c r="A15" s="1" t="s">
        <v>13</v>
      </c>
      <c r="B15">
        <v>12</v>
      </c>
      <c r="D15" s="21">
        <f>SUM('Week of Nov 4th:Week of Nov 25th'!D14)</f>
        <v>49606.899999999994</v>
      </c>
      <c r="E15" s="21">
        <f>SUM('Week of Nov 4th:Week of Nov 25th'!E14)</f>
        <v>25639.6</v>
      </c>
      <c r="F15" s="4"/>
      <c r="G15" s="12">
        <f>(D15/'November 2012'!D15)-1</f>
        <v>-0.5237144719774718</v>
      </c>
      <c r="H15" s="12">
        <f>(E15/'November 2012'!E15)-1</f>
        <v>-0.4492485583899076</v>
      </c>
    </row>
    <row r="16" spans="1:8" ht="12.75">
      <c r="A16" s="1" t="s">
        <v>14</v>
      </c>
      <c r="B16">
        <v>13</v>
      </c>
      <c r="D16" s="21">
        <f>SUM('Week of Nov 4th:Week of Nov 25th'!D15)</f>
        <v>10371897</v>
      </c>
      <c r="E16" s="21">
        <f>SUM('Week of Nov 4th:Week of Nov 25th'!E15)</f>
        <v>5066011.45</v>
      </c>
      <c r="F16" s="4"/>
      <c r="G16" s="12">
        <f>(D16/'November 2012'!D16)-1</f>
        <v>0.12333940800421717</v>
      </c>
      <c r="H16" s="12">
        <f>(E16/'November 2012'!E16)-1</f>
        <v>-0.032687193961636996</v>
      </c>
    </row>
    <row r="17" spans="1:8" ht="12.75">
      <c r="A17" s="1" t="s">
        <v>15</v>
      </c>
      <c r="B17">
        <v>14</v>
      </c>
      <c r="D17" s="21">
        <f>SUM('Week of Nov 4th:Week of Nov 25th'!D16)</f>
        <v>29930.6</v>
      </c>
      <c r="E17" s="21">
        <f>SUM('Week of Nov 4th:Week of Nov 25th'!E16)</f>
        <v>14453.6</v>
      </c>
      <c r="F17" s="4"/>
      <c r="G17" s="12">
        <f>(D17/'November 2012'!D17)-1</f>
        <v>0.18070359529463742</v>
      </c>
      <c r="H17" s="12">
        <f>(E17/'November 2012'!E17)-1</f>
        <v>-0.1636930679033598</v>
      </c>
    </row>
    <row r="18" spans="1:8" ht="12.75">
      <c r="A18" s="1" t="s">
        <v>16</v>
      </c>
      <c r="B18">
        <v>15</v>
      </c>
      <c r="D18" s="21">
        <f>SUM('Week of Nov 4th:Week of Nov 25th'!D17)</f>
        <v>19352.9</v>
      </c>
      <c r="E18" s="21">
        <f>SUM('Week of Nov 4th:Week of Nov 25th'!E17)</f>
        <v>8341.55</v>
      </c>
      <c r="F18" s="4"/>
      <c r="G18" s="12">
        <f>(D18/'November 2012'!D18)-1</f>
        <v>1.0474709323853961</v>
      </c>
      <c r="H18" s="12">
        <f>(E18/'November 2012'!E18)-1</f>
        <v>0.15964383028415718</v>
      </c>
    </row>
    <row r="19" spans="1:8" ht="12.75">
      <c r="A19" s="1" t="s">
        <v>17</v>
      </c>
      <c r="B19">
        <v>16</v>
      </c>
      <c r="D19" s="21">
        <f>SUM('Week of Nov 4th:Week of Nov 25th'!D18)</f>
        <v>3454035.9</v>
      </c>
      <c r="E19" s="21">
        <f>SUM('Week of Nov 4th:Week of Nov 25th'!E18)</f>
        <v>1697948.7</v>
      </c>
      <c r="F19" s="4"/>
      <c r="G19" s="12">
        <f>(D19/'November 2012'!D19)-1</f>
        <v>0.41661477456434337</v>
      </c>
      <c r="H19" s="12">
        <f>(E19/'November 2012'!E19)-1</f>
        <v>0.05362900992647179</v>
      </c>
    </row>
    <row r="20" spans="1:8" ht="12.75">
      <c r="A20" s="1" t="s">
        <v>18</v>
      </c>
      <c r="B20">
        <v>17</v>
      </c>
      <c r="D20" s="21">
        <f>SUM('Week of Nov 4th:Week of Nov 25th'!D19)</f>
        <v>556489.5</v>
      </c>
      <c r="E20" s="21">
        <f>SUM('Week of Nov 4th:Week of Nov 25th'!E19)</f>
        <v>334758.9</v>
      </c>
      <c r="F20" s="4"/>
      <c r="G20" s="12">
        <f>(D20/'November 2012'!D20)-1</f>
        <v>-0.11009606666233829</v>
      </c>
      <c r="H20" s="12">
        <f>(E20/'November 2012'!E20)-1</f>
        <v>-0.3350838189227632</v>
      </c>
    </row>
    <row r="21" spans="1:8" ht="12.75">
      <c r="A21" s="1" t="s">
        <v>19</v>
      </c>
      <c r="B21">
        <v>18</v>
      </c>
      <c r="D21" s="21">
        <f>SUM('Week of Nov 4th:Week of Nov 25th'!D20)</f>
        <v>379054.20000000007</v>
      </c>
      <c r="E21" s="21">
        <f>SUM('Week of Nov 4th:Week of Nov 25th'!E20)</f>
        <v>137265.35</v>
      </c>
      <c r="F21" s="4"/>
      <c r="G21" s="12">
        <f>(D21/'November 2012'!D21)-1</f>
        <v>0.20573095177734024</v>
      </c>
      <c r="H21" s="12">
        <f>(E21/'November 2012'!E21)-1</f>
        <v>-0.3192337487402893</v>
      </c>
    </row>
    <row r="22" spans="1:8" ht="12.75">
      <c r="A22" s="1" t="s">
        <v>20</v>
      </c>
      <c r="B22">
        <v>19</v>
      </c>
      <c r="D22" s="21">
        <f>SUM('Week of Nov 4th:Week of Nov 25th'!D21)</f>
        <v>63579.25</v>
      </c>
      <c r="E22" s="21">
        <f>SUM('Week of Nov 4th:Week of Nov 25th'!E21)</f>
        <v>21032.55</v>
      </c>
      <c r="F22" s="4"/>
      <c r="G22" s="12">
        <f>(D22/'November 2012'!D22)-1</f>
        <v>0.15022478313176735</v>
      </c>
      <c r="H22" s="12">
        <f>(E22/'November 2012'!E22)-1</f>
        <v>-0.15825524225742738</v>
      </c>
    </row>
    <row r="23" spans="1:8" ht="12.75">
      <c r="A23" s="1" t="s">
        <v>21</v>
      </c>
      <c r="B23">
        <v>20</v>
      </c>
      <c r="D23" s="21">
        <f>SUM('Week of Nov 4th:Week of Nov 25th'!D22)</f>
        <v>41196.4</v>
      </c>
      <c r="E23" s="21">
        <f>SUM('Week of Nov 4th:Week of Nov 25th'!E22)</f>
        <v>18768.75</v>
      </c>
      <c r="F23" s="4"/>
      <c r="G23" s="12">
        <f>(D23/'November 2012'!D23)-1</f>
        <v>0.4827542767881887</v>
      </c>
      <c r="H23" s="12">
        <f>(E23/'November 2012'!E23)-1</f>
        <v>-0.43527664862360205</v>
      </c>
    </row>
    <row r="24" spans="1:8" ht="12.75">
      <c r="A24" s="1" t="s">
        <v>22</v>
      </c>
      <c r="B24">
        <v>21</v>
      </c>
      <c r="D24" s="21">
        <f>SUM('Week of Nov 4th:Week of Nov 25th'!D23)</f>
        <v>8343.7</v>
      </c>
      <c r="E24" s="21">
        <f>SUM('Week of Nov 4th:Week of Nov 25th'!E23)</f>
        <v>5079.900000000001</v>
      </c>
      <c r="F24" s="4"/>
      <c r="G24" s="12">
        <f>(D24/'November 2012'!D24)-1</f>
        <v>0.07238609343872504</v>
      </c>
      <c r="H24" s="12">
        <f>(E24/'November 2012'!E24)-1</f>
        <v>-0.34786125089863407</v>
      </c>
    </row>
    <row r="25" spans="1:8" ht="12.75">
      <c r="A25" s="1" t="s">
        <v>23</v>
      </c>
      <c r="B25">
        <v>22</v>
      </c>
      <c r="D25" s="21">
        <f>SUM('Week of Nov 4th:Week of Nov 25th'!D24)</f>
        <v>15033.199999999999</v>
      </c>
      <c r="E25" s="21">
        <f>SUM('Week of Nov 4th:Week of Nov 25th'!E24)</f>
        <v>1761.9</v>
      </c>
      <c r="F25" s="4"/>
      <c r="G25" s="12">
        <f>(D25/'November 2012'!D25)-1</f>
        <v>0.9365193868349861</v>
      </c>
      <c r="H25" s="12">
        <f>(E25/'November 2012'!E25)-1</f>
        <v>-0.16655629139072847</v>
      </c>
    </row>
    <row r="26" spans="1:8" ht="12.75">
      <c r="A26" s="1" t="s">
        <v>24</v>
      </c>
      <c r="B26">
        <v>23</v>
      </c>
      <c r="D26" s="21">
        <f>SUM('Week of Nov 4th:Week of Nov 25th'!D25)</f>
        <v>88541.8</v>
      </c>
      <c r="E26" s="21">
        <f>SUM('Week of Nov 4th:Week of Nov 25th'!E25)</f>
        <v>29591.450000000004</v>
      </c>
      <c r="F26" s="4"/>
      <c r="G26" s="12">
        <f>(D26/'November 2012'!D26)-1</f>
        <v>0.9804947378380657</v>
      </c>
      <c r="H26" s="12">
        <f>(E26/'November 2012'!E26)-1</f>
        <v>-0.4620152079157519</v>
      </c>
    </row>
    <row r="27" spans="1:8" ht="12.75">
      <c r="A27" s="1" t="s">
        <v>25</v>
      </c>
      <c r="B27">
        <v>24</v>
      </c>
      <c r="D27" s="21">
        <f>SUM('Week of Nov 4th:Week of Nov 25th'!D26)</f>
        <v>5545.4</v>
      </c>
      <c r="E27" s="21">
        <f>SUM('Week of Nov 4th:Week of Nov 25th'!E26)</f>
        <v>3645.9500000000003</v>
      </c>
      <c r="F27" s="4"/>
      <c r="G27" s="12">
        <f>(D27/'November 2012'!D27)-1</f>
        <v>0.3169468984516004</v>
      </c>
      <c r="H27" s="12">
        <f>(E27/'November 2012'!E27)-1</f>
        <v>-0.11328509758618588</v>
      </c>
    </row>
    <row r="28" spans="1:8" ht="12.75">
      <c r="A28" s="1" t="s">
        <v>26</v>
      </c>
      <c r="B28">
        <v>25</v>
      </c>
      <c r="D28" s="21">
        <f>SUM('Week of Nov 4th:Week of Nov 25th'!D27)</f>
        <v>16587.9</v>
      </c>
      <c r="E28" s="21">
        <f>SUM('Week of Nov 4th:Week of Nov 25th'!E27)</f>
        <v>15293.25</v>
      </c>
      <c r="F28" s="4"/>
      <c r="G28" s="12">
        <f>(D28/'November 2012'!D28)-1</f>
        <v>-0.22051906187296455</v>
      </c>
      <c r="H28" s="12">
        <f>(E28/'November 2012'!E28)-1</f>
        <v>-0.6634315424610052</v>
      </c>
    </row>
    <row r="29" spans="1:8" ht="12.75">
      <c r="A29" s="1" t="s">
        <v>27</v>
      </c>
      <c r="B29">
        <v>26</v>
      </c>
      <c r="D29" s="21">
        <f>SUM('Week of Nov 4th:Week of Nov 25th'!D28)</f>
        <v>30675.4</v>
      </c>
      <c r="E29" s="21">
        <f>SUM('Week of Nov 4th:Week of Nov 25th'!E28)</f>
        <v>23066.050000000003</v>
      </c>
      <c r="F29" s="4"/>
      <c r="G29" s="12">
        <f>(D29/'November 2012'!D29)-1</f>
        <v>0.025230193345699536</v>
      </c>
      <c r="H29" s="12">
        <f>(E29/'November 2012'!E29)-1</f>
        <v>0.6386036450433876</v>
      </c>
    </row>
    <row r="30" spans="1:8" ht="12.75">
      <c r="A30" s="1" t="s">
        <v>28</v>
      </c>
      <c r="B30">
        <v>27</v>
      </c>
      <c r="D30" s="21">
        <f>SUM('Week of Nov 4th:Week of Nov 25th'!D29)</f>
        <v>420311.5</v>
      </c>
      <c r="E30" s="21">
        <f>SUM('Week of Nov 4th:Week of Nov 25th'!E29)</f>
        <v>144489.1</v>
      </c>
      <c r="F30" s="4"/>
      <c r="G30" s="12">
        <f>(D30/'November 2012'!D30)-1</f>
        <v>0.5168766404862535</v>
      </c>
      <c r="H30" s="12">
        <f>(E30/'November 2012'!E30)-1</f>
        <v>-0.408675648653991</v>
      </c>
    </row>
    <row r="31" spans="1:8" ht="12.75">
      <c r="A31" s="1" t="s">
        <v>29</v>
      </c>
      <c r="B31">
        <v>28</v>
      </c>
      <c r="D31" s="21">
        <f>SUM('Week of Nov 4th:Week of Nov 25th'!D30)</f>
        <v>153486.2</v>
      </c>
      <c r="E31" s="21">
        <f>SUM('Week of Nov 4th:Week of Nov 25th'!E30)</f>
        <v>54563.6</v>
      </c>
      <c r="F31" s="4"/>
      <c r="G31" s="12">
        <f>(D31/'November 2012'!D31)-1</f>
        <v>-0.11281858312192228</v>
      </c>
      <c r="H31" s="12">
        <f>(E31/'November 2012'!E31)-1</f>
        <v>-0.4007226877835012</v>
      </c>
    </row>
    <row r="32" spans="1:8" ht="12.75">
      <c r="A32" s="1" t="s">
        <v>30</v>
      </c>
      <c r="B32">
        <v>29</v>
      </c>
      <c r="D32" s="21">
        <f>SUM('Week of Nov 4th:Week of Nov 25th'!D31)</f>
        <v>4756653.3</v>
      </c>
      <c r="E32" s="21">
        <f>SUM('Week of Nov 4th:Week of Nov 25th'!E31)</f>
        <v>3389165.8499999996</v>
      </c>
      <c r="F32" s="4"/>
      <c r="G32" s="12">
        <f>(D32/'November 2012'!D32)-1</f>
        <v>0.5629244859248179</v>
      </c>
      <c r="H32" s="12">
        <f>(E32/'November 2012'!E32)-1</f>
        <v>0.519082319273739</v>
      </c>
    </row>
    <row r="33" spans="1:8" ht="12.75">
      <c r="A33" s="1" t="s">
        <v>31</v>
      </c>
      <c r="B33">
        <v>30</v>
      </c>
      <c r="D33" s="21">
        <f>SUM('Week of Nov 4th:Week of Nov 25th'!D32)</f>
        <v>18405.8</v>
      </c>
      <c r="E33" s="21">
        <f>SUM('Week of Nov 4th:Week of Nov 25th'!E32)</f>
        <v>9315.25</v>
      </c>
      <c r="F33" s="4"/>
      <c r="G33" s="12">
        <f>(D33/'November 2012'!D33)-1</f>
        <v>1.744389938419789</v>
      </c>
      <c r="H33" s="12">
        <f>(E33/'November 2012'!E33)-1</f>
        <v>-0.056306066730489546</v>
      </c>
    </row>
    <row r="34" spans="1:8" ht="12.75">
      <c r="A34" s="1" t="s">
        <v>32</v>
      </c>
      <c r="B34">
        <v>31</v>
      </c>
      <c r="D34" s="21">
        <f>SUM('Week of Nov 4th:Week of Nov 25th'!D33)</f>
        <v>615276.8</v>
      </c>
      <c r="E34" s="21">
        <f>SUM('Week of Nov 4th:Week of Nov 25th'!E33)</f>
        <v>178502.44999999998</v>
      </c>
      <c r="F34" s="4"/>
      <c r="G34" s="12">
        <f>(D34/'November 2012'!D34)-1</f>
        <v>0.2575557618654287</v>
      </c>
      <c r="H34" s="12">
        <f>(E34/'November 2012'!E34)-1</f>
        <v>-0.05068173145830046</v>
      </c>
    </row>
    <row r="35" spans="1:8" ht="12.75">
      <c r="A35" s="1" t="s">
        <v>33</v>
      </c>
      <c r="B35">
        <v>32</v>
      </c>
      <c r="D35" s="21">
        <f>SUM('Week of Nov 4th:Week of Nov 25th'!D34)</f>
        <v>20061.3</v>
      </c>
      <c r="E35" s="21">
        <f>SUM('Week of Nov 4th:Week of Nov 25th'!E34)</f>
        <v>49573.3</v>
      </c>
      <c r="F35" s="4"/>
      <c r="G35" s="12">
        <f>(D35/'November 2012'!D35)-1</f>
        <v>0.03949945593035897</v>
      </c>
      <c r="H35" s="12">
        <f>(E35/'November 2012'!E35)-1</f>
        <v>0.7255460935881977</v>
      </c>
    </row>
    <row r="36" spans="1:8" ht="12.75">
      <c r="A36" s="1" t="s">
        <v>34</v>
      </c>
      <c r="B36">
        <v>33</v>
      </c>
      <c r="D36" s="21">
        <f>SUM('Week of Nov 4th:Week of Nov 25th'!D35)</f>
        <v>14536.899999999998</v>
      </c>
      <c r="E36" s="21">
        <f>SUM('Week of Nov 4th:Week of Nov 25th'!E35)</f>
        <v>10243.1</v>
      </c>
      <c r="F36" s="4"/>
      <c r="G36" s="12">
        <f>(D36/'November 2012'!D36)-1</f>
        <v>-0.9441434995911693</v>
      </c>
      <c r="H36" s="12">
        <f>(E36/'November 2012'!E36)-1</f>
        <v>-0.8472546972860125</v>
      </c>
    </row>
    <row r="37" spans="1:8" ht="12.75">
      <c r="A37" s="1" t="s">
        <v>35</v>
      </c>
      <c r="B37">
        <v>34</v>
      </c>
      <c r="D37" s="21">
        <f>SUM('Week of Nov 4th:Week of Nov 25th'!D36)</f>
        <v>3773.7000000000003</v>
      </c>
      <c r="E37" s="21">
        <f>SUM('Week of Nov 4th:Week of Nov 25th'!E36)</f>
        <v>1955.45</v>
      </c>
      <c r="F37" s="4"/>
      <c r="G37" s="12">
        <f>(D37/'November 2012'!D37)-1</f>
        <v>-0.9346830473974993</v>
      </c>
      <c r="H37" s="12">
        <f>(E37/'November 2012'!E37)-1</f>
        <v>-0.8384279475982532</v>
      </c>
    </row>
    <row r="38" spans="1:8" ht="12.75">
      <c r="A38" s="1" t="s">
        <v>36</v>
      </c>
      <c r="B38">
        <v>35</v>
      </c>
      <c r="D38" s="21">
        <f>SUM('Week of Nov 4th:Week of Nov 25th'!D37)</f>
        <v>925536.5</v>
      </c>
      <c r="E38" s="21">
        <f>SUM('Week of Nov 4th:Week of Nov 25th'!E37)</f>
        <v>364076.65</v>
      </c>
      <c r="F38" s="4"/>
      <c r="G38" s="12">
        <f>(D38/'November 2012'!D38)-1</f>
        <v>-0.07236193596593077</v>
      </c>
      <c r="H38" s="12">
        <f>(E38/'November 2012'!E38)-1</f>
        <v>-0.4168188785321282</v>
      </c>
    </row>
    <row r="39" spans="1:8" ht="12.75">
      <c r="A39" s="1" t="s">
        <v>37</v>
      </c>
      <c r="B39">
        <v>36</v>
      </c>
      <c r="D39" s="21">
        <f>SUM('Week of Nov 4th:Week of Nov 25th'!D38)</f>
        <v>3376390.29</v>
      </c>
      <c r="E39" s="21">
        <f>SUM('Week of Nov 4th:Week of Nov 25th'!E38)</f>
        <v>1090395.43</v>
      </c>
      <c r="F39" s="4"/>
      <c r="G39" s="12">
        <f>(D39/'November 2012'!D39)-1</f>
        <v>-0.016200256912215494</v>
      </c>
      <c r="H39" s="12">
        <f>(E39/'November 2012'!E39)-1</f>
        <v>-0.32059918991207703</v>
      </c>
    </row>
    <row r="40" spans="1:8" ht="12.75">
      <c r="A40" s="1" t="s">
        <v>38</v>
      </c>
      <c r="B40">
        <v>37</v>
      </c>
      <c r="D40" s="21">
        <f>SUM('Week of Nov 4th:Week of Nov 25th'!D39)</f>
        <v>1190253.4000000001</v>
      </c>
      <c r="E40" s="21">
        <f>SUM('Week of Nov 4th:Week of Nov 25th'!E39)</f>
        <v>523416.60000000003</v>
      </c>
      <c r="F40" s="4"/>
      <c r="G40" s="12">
        <f>(D40/'November 2012'!D40)-1</f>
        <v>1.3825338598079249</v>
      </c>
      <c r="H40" s="12">
        <f>(E40/'November 2012'!E40)-1</f>
        <v>0.08218985771742915</v>
      </c>
    </row>
    <row r="41" spans="1:8" ht="12.75">
      <c r="A41" s="1" t="s">
        <v>39</v>
      </c>
      <c r="B41">
        <v>38</v>
      </c>
      <c r="D41" s="21">
        <f>SUM('Week of Nov 4th:Week of Nov 25th'!D40)</f>
        <v>66450.3</v>
      </c>
      <c r="E41" s="21">
        <f>SUM('Week of Nov 4th:Week of Nov 25th'!E40)</f>
        <v>31459.75</v>
      </c>
      <c r="F41" s="4"/>
      <c r="G41" s="12">
        <f>(D41/'November 2012'!D41)-1</f>
        <v>1.3726318420394903</v>
      </c>
      <c r="H41" s="12">
        <f>(E41/'November 2012'!E41)-1</f>
        <v>1.1276570562893529</v>
      </c>
    </row>
    <row r="42" spans="1:8" ht="12.75">
      <c r="A42" s="1" t="s">
        <v>40</v>
      </c>
      <c r="B42">
        <v>39</v>
      </c>
      <c r="D42" s="21">
        <f>SUM('Week of Nov 4th:Week of Nov 25th'!D41)</f>
        <v>3706.4999999999995</v>
      </c>
      <c r="E42" s="21">
        <f>SUM('Week of Nov 4th:Week of Nov 25th'!E41)</f>
        <v>2261</v>
      </c>
      <c r="F42" s="4"/>
      <c r="G42" s="12">
        <f>(D42/'November 2012'!D42)-1</f>
        <v>7.781094527363182</v>
      </c>
      <c r="H42" s="12">
        <f>(E42/'November 2012'!E42)-1</f>
        <v>-0.050000000000000044</v>
      </c>
    </row>
    <row r="43" spans="1:8" ht="12.75">
      <c r="A43" s="1" t="s">
        <v>41</v>
      </c>
      <c r="B43">
        <v>40</v>
      </c>
      <c r="D43" s="21">
        <f>SUM('Week of Nov 4th:Week of Nov 25th'!D42)</f>
        <v>65723</v>
      </c>
      <c r="E43" s="21">
        <f>SUM('Week of Nov 4th:Week of Nov 25th'!E42)</f>
        <v>24426.500000000004</v>
      </c>
      <c r="F43" s="4"/>
      <c r="G43" s="12">
        <f>(D43/'November 2012'!D43)-1</f>
        <v>2.5538816760664673</v>
      </c>
      <c r="H43" s="12">
        <f>(E43/'November 2012'!E43)-1</f>
        <v>1.7513206654576994</v>
      </c>
    </row>
    <row r="44" spans="1:8" ht="12.75">
      <c r="A44" s="1" t="s">
        <v>42</v>
      </c>
      <c r="B44">
        <v>41</v>
      </c>
      <c r="D44" s="21">
        <f>SUM('Week of Nov 4th:Week of Nov 25th'!D43)</f>
        <v>2132807.6</v>
      </c>
      <c r="E44" s="21">
        <f>SUM('Week of Nov 4th:Week of Nov 25th'!E43)</f>
        <v>754893.65</v>
      </c>
      <c r="F44" s="4"/>
      <c r="G44" s="12">
        <f>(D44/'November 2012'!D44)-1</f>
        <v>0.40696020628306284</v>
      </c>
      <c r="H44" s="12">
        <f>(E44/'November 2012'!E44)-1</f>
        <v>0.09796436363710415</v>
      </c>
    </row>
    <row r="45" spans="1:8" ht="12.75">
      <c r="A45" s="1" t="s">
        <v>43</v>
      </c>
      <c r="B45">
        <v>42</v>
      </c>
      <c r="D45" s="21">
        <f>SUM('Week of Nov 4th:Week of Nov 25th'!D44)</f>
        <v>594662.8200000001</v>
      </c>
      <c r="E45" s="21">
        <f>SUM('Week of Nov 4th:Week of Nov 25th'!E44)</f>
        <v>282392.25</v>
      </c>
      <c r="F45" s="4"/>
      <c r="G45" s="12">
        <f>(D45/'November 2012'!D45)-1</f>
        <v>0.44474176839285606</v>
      </c>
      <c r="H45" s="12">
        <f>(E45/'November 2012'!E45)-1</f>
        <v>-0.11305727027654933</v>
      </c>
    </row>
    <row r="46" spans="1:8" ht="12.75">
      <c r="A46" s="1" t="s">
        <v>44</v>
      </c>
      <c r="B46">
        <v>43</v>
      </c>
      <c r="D46" s="21">
        <f>SUM('Week of Nov 4th:Week of Nov 25th'!D45)</f>
        <v>591319.4</v>
      </c>
      <c r="E46" s="21">
        <f>SUM('Week of Nov 4th:Week of Nov 25th'!E45)</f>
        <v>266328.3</v>
      </c>
      <c r="F46" s="4"/>
      <c r="G46" s="12">
        <f>(D46/'November 2012'!D46)-1</f>
        <v>-0.2563635547347136</v>
      </c>
      <c r="H46" s="12">
        <f>(E46/'November 2012'!E46)-1</f>
        <v>-0.3996359651302881</v>
      </c>
    </row>
    <row r="47" spans="1:8" ht="12.75">
      <c r="A47" s="1" t="s">
        <v>45</v>
      </c>
      <c r="B47">
        <v>44</v>
      </c>
      <c r="D47" s="21">
        <f>SUM('Week of Nov 4th:Week of Nov 25th'!D46)</f>
        <v>1802217.8800000004</v>
      </c>
      <c r="E47" s="21">
        <f>SUM('Week of Nov 4th:Week of Nov 25th'!E46)</f>
        <v>664719.65</v>
      </c>
      <c r="F47" s="4"/>
      <c r="G47" s="12">
        <f>(D47/'November 2012'!D47)-1</f>
        <v>1.3477374494278118</v>
      </c>
      <c r="H47" s="12">
        <f>(E47/'November 2012'!E47)-1</f>
        <v>1.3003027194712704</v>
      </c>
    </row>
    <row r="48" spans="1:8" ht="12.75">
      <c r="A48" s="1" t="s">
        <v>46</v>
      </c>
      <c r="B48">
        <v>45</v>
      </c>
      <c r="D48" s="21">
        <f>SUM('Week of Nov 4th:Week of Nov 25th'!D47)</f>
        <v>361812.5</v>
      </c>
      <c r="E48" s="21">
        <f>SUM('Week of Nov 4th:Week of Nov 25th'!E47)</f>
        <v>178207.4</v>
      </c>
      <c r="F48" s="4"/>
      <c r="G48" s="12">
        <f>(D48/'November 2012'!D48)-1</f>
        <v>0.03002542805216324</v>
      </c>
      <c r="H48" s="12">
        <f>(E48/'November 2012'!E48)-1</f>
        <v>-0.1405760505563357</v>
      </c>
    </row>
    <row r="49" spans="1:8" ht="12.75">
      <c r="A49" s="1" t="s">
        <v>47</v>
      </c>
      <c r="B49">
        <v>46</v>
      </c>
      <c r="D49" s="21">
        <f>SUM('Week of Nov 4th:Week of Nov 25th'!D48)</f>
        <v>799672.09</v>
      </c>
      <c r="E49" s="21">
        <f>SUM('Week of Nov 4th:Week of Nov 25th'!E48)</f>
        <v>375871.64999999997</v>
      </c>
      <c r="F49" s="4"/>
      <c r="G49" s="12">
        <f>(D49/'November 2012'!D49)-1</f>
        <v>0.05717929379227549</v>
      </c>
      <c r="H49" s="12">
        <f>(E49/'November 2012'!E49)-1</f>
        <v>-0.4476509507909371</v>
      </c>
    </row>
    <row r="50" spans="1:8" ht="12.75">
      <c r="A50" s="1" t="s">
        <v>48</v>
      </c>
      <c r="B50">
        <v>47</v>
      </c>
      <c r="D50" s="21">
        <f>SUM('Week of Nov 4th:Week of Nov 25th'!D49)</f>
        <v>59008.600000000006</v>
      </c>
      <c r="E50" s="21">
        <f>SUM('Week of Nov 4th:Week of Nov 25th'!E49)</f>
        <v>45381</v>
      </c>
      <c r="F50" s="4"/>
      <c r="G50" s="12">
        <f>(D50/'November 2012'!D50)-1</f>
        <v>-0.21618618576735138</v>
      </c>
      <c r="H50" s="12">
        <f>(E50/'November 2012'!E50)-1</f>
        <v>1.1348481106446036</v>
      </c>
    </row>
    <row r="51" spans="1:8" ht="12.75">
      <c r="A51" s="1" t="s">
        <v>49</v>
      </c>
      <c r="B51">
        <v>48</v>
      </c>
      <c r="D51" s="21">
        <f>SUM('Week of Nov 4th:Week of Nov 25th'!D50)</f>
        <v>6801785.199999999</v>
      </c>
      <c r="E51" s="21">
        <f>SUM('Week of Nov 4th:Week of Nov 25th'!E50)</f>
        <v>3209022.6</v>
      </c>
      <c r="F51" s="4"/>
      <c r="G51" s="12">
        <f>(D51/'November 2012'!D51)-1</f>
        <v>0.20176915476369062</v>
      </c>
      <c r="H51" s="12">
        <f>(E51/'November 2012'!E51)-1</f>
        <v>0.06926793521224273</v>
      </c>
    </row>
    <row r="52" spans="1:8" ht="12.75">
      <c r="A52" s="1" t="s">
        <v>50</v>
      </c>
      <c r="B52">
        <v>49</v>
      </c>
      <c r="D52" s="21">
        <f>SUM('Week of Nov 4th:Week of Nov 25th'!D51)</f>
        <v>1434899.2000000002</v>
      </c>
      <c r="E52" s="21">
        <f>SUM('Week of Nov 4th:Week of Nov 25th'!E51)</f>
        <v>584750.95</v>
      </c>
      <c r="F52" s="4"/>
      <c r="G52" s="12">
        <f>(D52/'November 2012'!D52)-1</f>
        <v>0.18979741144250606</v>
      </c>
      <c r="H52" s="12">
        <f>(E52/'November 2012'!E52)-1</f>
        <v>0.06062652916567668</v>
      </c>
    </row>
    <row r="53" spans="1:8" ht="12.75">
      <c r="A53" s="1" t="s">
        <v>51</v>
      </c>
      <c r="B53">
        <v>50</v>
      </c>
      <c r="D53" s="21">
        <f>SUM('Week of Nov 4th:Week of Nov 25th'!D52)</f>
        <v>9150083.6</v>
      </c>
      <c r="E53" s="21">
        <f>SUM('Week of Nov 4th:Week of Nov 25th'!E52)</f>
        <v>3354283.8000000003</v>
      </c>
      <c r="F53" s="4"/>
      <c r="G53" s="12">
        <f>(D53/'November 2012'!D53)-1</f>
        <v>0.5211496680977339</v>
      </c>
      <c r="H53" s="12">
        <f>(E53/'November 2012'!E53)-1</f>
        <v>0.2625168481302669</v>
      </c>
    </row>
    <row r="54" spans="1:8" ht="12.75">
      <c r="A54" s="1" t="s">
        <v>52</v>
      </c>
      <c r="B54">
        <v>51</v>
      </c>
      <c r="D54" s="21">
        <f>SUM('Week of Nov 4th:Week of Nov 25th'!D53)</f>
        <v>1222406.5</v>
      </c>
      <c r="E54" s="21">
        <f>SUM('Week of Nov 4th:Week of Nov 25th'!E53)</f>
        <v>465341.80000000005</v>
      </c>
      <c r="F54" s="4"/>
      <c r="G54" s="12">
        <f>(D54/'November 2012'!D54)-1</f>
        <v>0.028566767061620313</v>
      </c>
      <c r="H54" s="12">
        <f>(E54/'November 2012'!E54)-1</f>
        <v>-0.3982970997111749</v>
      </c>
    </row>
    <row r="55" spans="1:8" ht="12.75">
      <c r="A55" s="1" t="s">
        <v>53</v>
      </c>
      <c r="B55">
        <v>52</v>
      </c>
      <c r="D55" s="21">
        <f>SUM('Week of Nov 4th:Week of Nov 25th'!D54)</f>
        <v>2595643.3200000003</v>
      </c>
      <c r="E55" s="21">
        <f>SUM('Week of Nov 4th:Week of Nov 25th'!E54)</f>
        <v>1260739.55</v>
      </c>
      <c r="F55" s="4"/>
      <c r="G55" s="12">
        <f>(D55/'November 2012'!D55)-1</f>
        <v>-0.058734293557009765</v>
      </c>
      <c r="H55" s="12">
        <f>(E55/'November 2012'!E55)-1</f>
        <v>-0.2872486007597431</v>
      </c>
    </row>
    <row r="56" spans="1:8" ht="12.75">
      <c r="A56" s="1" t="s">
        <v>54</v>
      </c>
      <c r="B56">
        <v>53</v>
      </c>
      <c r="D56" s="21">
        <f>SUM('Week of Nov 4th:Week of Nov 25th'!D55)</f>
        <v>1903860.4900000002</v>
      </c>
      <c r="E56" s="21">
        <f>SUM('Week of Nov 4th:Week of Nov 25th'!E55)</f>
        <v>839844.6300000001</v>
      </c>
      <c r="F56" s="4"/>
      <c r="G56" s="12">
        <f>(D56/'November 2012'!D56)-1</f>
        <v>0.805858242621118</v>
      </c>
      <c r="H56" s="12">
        <f>(E56/'November 2012'!E56)-1</f>
        <v>0.18534176549517745</v>
      </c>
    </row>
    <row r="57" spans="1:8" ht="12.75">
      <c r="A57" s="1" t="s">
        <v>55</v>
      </c>
      <c r="B57">
        <v>54</v>
      </c>
      <c r="D57" s="21">
        <f>SUM('Week of Nov 4th:Week of Nov 25th'!D56)</f>
        <v>104734</v>
      </c>
      <c r="E57" s="21">
        <f>SUM('Week of Nov 4th:Week of Nov 25th'!E56)</f>
        <v>171715.25</v>
      </c>
      <c r="F57" s="4"/>
      <c r="G57" s="12">
        <f>(D57/'November 2012'!D57)-1</f>
        <v>0.559435093022044</v>
      </c>
      <c r="H57" s="12">
        <f>(E57/'November 2012'!E57)-1</f>
        <v>2.843439091265178</v>
      </c>
    </row>
    <row r="58" spans="1:8" ht="12.75">
      <c r="A58" s="1" t="s">
        <v>56</v>
      </c>
      <c r="B58">
        <v>55</v>
      </c>
      <c r="D58" s="21">
        <f>SUM('Week of Nov 4th:Week of Nov 25th'!D57)</f>
        <v>1573021.8</v>
      </c>
      <c r="E58" s="21">
        <f>SUM('Week of Nov 4th:Week of Nov 25th'!E57)</f>
        <v>531759.9</v>
      </c>
      <c r="F58" s="4"/>
      <c r="G58" s="12">
        <f>(D58/'November 2012'!D58)-1</f>
        <v>0.33583518009492197</v>
      </c>
      <c r="H58" s="12">
        <f>(E58/'November 2012'!E58)-1</f>
        <v>-0.3656926069405355</v>
      </c>
    </row>
    <row r="59" spans="1:8" ht="12.75">
      <c r="A59" s="1" t="s">
        <v>57</v>
      </c>
      <c r="B59">
        <v>56</v>
      </c>
      <c r="D59" s="21">
        <f>SUM('Week of Nov 4th:Week of Nov 25th'!D58)</f>
        <v>952254.8</v>
      </c>
      <c r="E59" s="21">
        <f>SUM('Week of Nov 4th:Week of Nov 25th'!E58)</f>
        <v>267982.75</v>
      </c>
      <c r="F59" s="4"/>
      <c r="G59" s="12">
        <f>(D59/'November 2012'!D59)-1</f>
        <v>0.49701447533778365</v>
      </c>
      <c r="H59" s="12">
        <f>(E59/'November 2012'!E59)-1</f>
        <v>-0.39986816404719117</v>
      </c>
    </row>
    <row r="60" spans="1:8" ht="12.75">
      <c r="A60" s="1" t="s">
        <v>58</v>
      </c>
      <c r="B60">
        <v>57</v>
      </c>
      <c r="D60" s="21">
        <f>SUM('Week of Nov 4th:Week of Nov 25th'!D59)</f>
        <v>818918.1000000001</v>
      </c>
      <c r="E60" s="21">
        <f>SUM('Week of Nov 4th:Week of Nov 25th'!E59)</f>
        <v>380701.64999999997</v>
      </c>
      <c r="F60" s="4"/>
      <c r="G60" s="12">
        <f>(D60/'November 2012'!D60)-1</f>
        <v>4.109618836724801</v>
      </c>
      <c r="H60" s="12">
        <f>(E60/'November 2012'!E60)-1</f>
        <v>1.4625406944890944</v>
      </c>
    </row>
    <row r="61" spans="1:8" ht="12.75">
      <c r="A61" s="1" t="s">
        <v>59</v>
      </c>
      <c r="B61">
        <v>58</v>
      </c>
      <c r="D61" s="21">
        <f>SUM('Week of Nov 4th:Week of Nov 25th'!D60)</f>
        <v>2462406.17</v>
      </c>
      <c r="E61" s="21">
        <f>SUM('Week of Nov 4th:Week of Nov 25th'!E60)</f>
        <v>1734441.45</v>
      </c>
      <c r="F61" s="4"/>
      <c r="G61" s="12">
        <f>(D61/'November 2012'!D61)-1</f>
        <v>0.07296069567975794</v>
      </c>
      <c r="H61" s="12">
        <f>(E61/'November 2012'!E61)-1</f>
        <v>1.2043012713700207</v>
      </c>
    </row>
    <row r="62" spans="1:8" ht="12.75">
      <c r="A62" s="1" t="s">
        <v>60</v>
      </c>
      <c r="B62">
        <v>59</v>
      </c>
      <c r="D62" s="21">
        <f>SUM('Week of Nov 4th:Week of Nov 25th'!D61)</f>
        <v>1214460.2000000002</v>
      </c>
      <c r="E62" s="21">
        <f>SUM('Week of Nov 4th:Week of Nov 25th'!E61)</f>
        <v>481516.88</v>
      </c>
      <c r="F62" s="4"/>
      <c r="G62" s="12">
        <f>(D62/'November 2012'!D62)-1</f>
        <v>0.176908749079435</v>
      </c>
      <c r="H62" s="12">
        <f>(E62/'November 2012'!E62)-1</f>
        <v>-0.4599773525917986</v>
      </c>
    </row>
    <row r="63" spans="1:8" ht="12.75">
      <c r="A63" s="1" t="s">
        <v>61</v>
      </c>
      <c r="B63">
        <v>60</v>
      </c>
      <c r="D63" s="21">
        <f>SUM('Week of Nov 4th:Week of Nov 25th'!D62)</f>
        <v>320943.7</v>
      </c>
      <c r="E63" s="21">
        <f>SUM('Week of Nov 4th:Week of Nov 25th'!E62)</f>
        <v>78536.86</v>
      </c>
      <c r="F63" s="4"/>
      <c r="G63" s="12">
        <f>(D63/'November 2012'!D63)-1</f>
        <v>-0.5794057992685095</v>
      </c>
      <c r="H63" s="12">
        <f>(E63/'November 2012'!E63)-1</f>
        <v>-0.7210159843202868</v>
      </c>
    </row>
    <row r="64" spans="1:8" ht="12.75">
      <c r="A64" s="1" t="s">
        <v>62</v>
      </c>
      <c r="B64">
        <v>61</v>
      </c>
      <c r="D64" s="21">
        <f>SUM('Week of Nov 4th:Week of Nov 25th'!D63)</f>
        <v>18623.62</v>
      </c>
      <c r="E64" s="21">
        <f>SUM('Week of Nov 4th:Week of Nov 25th'!E63)</f>
        <v>11266.56</v>
      </c>
      <c r="F64" s="4"/>
      <c r="G64" s="12">
        <f>(D64/'November 2012'!D64)-1</f>
        <v>-0.7049781049810832</v>
      </c>
      <c r="H64" s="12">
        <f>(E64/'November 2012'!E64)-1</f>
        <v>-0.4134043919071949</v>
      </c>
    </row>
    <row r="65" spans="1:8" ht="12.75">
      <c r="A65" s="1" t="s">
        <v>63</v>
      </c>
      <c r="B65">
        <v>62</v>
      </c>
      <c r="D65" s="21">
        <f>SUM('Week of Nov 4th:Week of Nov 25th'!D64)</f>
        <v>14352.100000000002</v>
      </c>
      <c r="E65" s="21">
        <f>SUM('Week of Nov 4th:Week of Nov 25th'!E64)</f>
        <v>7469</v>
      </c>
      <c r="F65" s="4"/>
      <c r="G65" s="12">
        <f>(D65/'November 2012'!D65)-1</f>
        <v>-0.3468510082507723</v>
      </c>
      <c r="H65" s="12">
        <f>(E65/'November 2012'!E65)-1</f>
        <v>-0.2174550788412175</v>
      </c>
    </row>
    <row r="66" spans="1:8" ht="12.75">
      <c r="A66" s="1" t="s">
        <v>64</v>
      </c>
      <c r="B66">
        <v>63</v>
      </c>
      <c r="D66" s="21">
        <f>SUM('Week of Nov 4th:Week of Nov 25th'!D65)</f>
        <v>442148.65</v>
      </c>
      <c r="E66" s="21">
        <f>SUM('Week of Nov 4th:Week of Nov 25th'!E65)</f>
        <v>245074.90000000002</v>
      </c>
      <c r="F66" s="4"/>
      <c r="G66" s="12">
        <f>(D66/'November 2012'!D66)-1</f>
        <v>31.383539019299086</v>
      </c>
      <c r="H66" s="12">
        <f>(E66/'November 2012'!E66)-1</f>
        <v>54.878541217779905</v>
      </c>
    </row>
    <row r="67" spans="1:8" ht="12.75">
      <c r="A67" s="1" t="s">
        <v>65</v>
      </c>
      <c r="B67">
        <v>64</v>
      </c>
      <c r="D67" s="21">
        <f>SUM('Week of Nov 4th:Week of Nov 25th'!D66)</f>
        <v>1234915.33</v>
      </c>
      <c r="E67" s="21">
        <f>SUM('Week of Nov 4th:Week of Nov 25th'!E66)</f>
        <v>422948.82999999996</v>
      </c>
      <c r="F67" s="4"/>
      <c r="G67" s="12">
        <f>(D67/'November 2012'!D67)-1</f>
        <v>0.20725285714999364</v>
      </c>
      <c r="H67" s="12">
        <f>(E67/'November 2012'!E67)-1</f>
        <v>-0.3287358129679332</v>
      </c>
    </row>
    <row r="68" spans="1:8" ht="12.75">
      <c r="A68" s="1" t="s">
        <v>66</v>
      </c>
      <c r="B68">
        <v>65</v>
      </c>
      <c r="D68" s="21">
        <f>SUM('Week of Nov 4th:Week of Nov 25th'!D67)</f>
        <v>230251.7</v>
      </c>
      <c r="E68" s="21">
        <f>SUM('Week of Nov 4th:Week of Nov 25th'!E67)</f>
        <v>29387.75</v>
      </c>
      <c r="F68" s="4"/>
      <c r="G68" s="12">
        <f>(D68/'November 2012'!D68)-1</f>
        <v>6.469423439380522</v>
      </c>
      <c r="H68" s="12">
        <f>(E68/'November 2012'!E68)-1</f>
        <v>-0.03347415192292191</v>
      </c>
    </row>
    <row r="69" spans="1:8" ht="12.75">
      <c r="A69" s="1" t="s">
        <v>67</v>
      </c>
      <c r="B69">
        <v>66</v>
      </c>
      <c r="D69" s="21">
        <f>SUM('Week of Nov 4th:Week of Nov 25th'!D68)</f>
        <v>3411117.1999999997</v>
      </c>
      <c r="E69" s="21">
        <f>SUM('Week of Nov 4th:Week of Nov 25th'!E68)</f>
        <v>408192.4</v>
      </c>
      <c r="F69" s="4"/>
      <c r="G69" s="12">
        <f>(D69/'November 2012'!D69)-1</f>
        <v>2.30880850999025</v>
      </c>
      <c r="H69" s="12">
        <f>(E69/'November 2012'!E69)-1</f>
        <v>0.3316236993632262</v>
      </c>
    </row>
    <row r="70" spans="1:8" ht="12.75">
      <c r="A70" s="1" t="s">
        <v>68</v>
      </c>
      <c r="B70">
        <v>67</v>
      </c>
      <c r="D70" s="21">
        <f>SUM('Week of Nov 4th:Week of Nov 25th'!D69)</f>
        <v>18113.9</v>
      </c>
      <c r="E70" s="21">
        <f>SUM('Week of Nov 4th:Week of Nov 25th'!E69)</f>
        <v>11956.699999999999</v>
      </c>
      <c r="F70" s="4"/>
      <c r="G70" s="12">
        <f>(D70/'November 2012'!D70)-1</f>
        <v>-0.40932228537515125</v>
      </c>
      <c r="H70" s="12">
        <f>(E70/'November 2012'!E70)-1</f>
        <v>0.022753128555176083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87192945.11999999</v>
      </c>
      <c r="E72" s="6">
        <f>SUM(E4:E70)</f>
        <v>37375317.56999999</v>
      </c>
      <c r="G72" s="12">
        <f>(D72/'November 2012'!D72)-1</f>
        <v>0.3240911288157393</v>
      </c>
      <c r="H72" s="12">
        <f>(E72/'November 2012'!E72)-1</f>
        <v>-0.00679612056909662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5">
      <selection activeCell="F27" sqref="F27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176145.9</v>
      </c>
      <c r="E3" s="29">
        <v>102856.93</v>
      </c>
      <c r="F3" s="32"/>
    </row>
    <row r="4" spans="1:6" ht="12.75" customHeight="1">
      <c r="A4" s="24" t="s">
        <v>3</v>
      </c>
      <c r="B4" s="23">
        <v>2</v>
      </c>
      <c r="D4" s="29">
        <v>9494.1</v>
      </c>
      <c r="E4" s="29">
        <v>4742.85</v>
      </c>
      <c r="F4" s="32"/>
    </row>
    <row r="5" spans="1:6" ht="12.75" customHeight="1">
      <c r="A5" s="24" t="s">
        <v>4</v>
      </c>
      <c r="B5" s="23">
        <v>3</v>
      </c>
      <c r="D5" s="29">
        <v>474976.6</v>
      </c>
      <c r="E5" s="29">
        <v>168071.4</v>
      </c>
      <c r="F5" s="32"/>
    </row>
    <row r="6" spans="1:9" ht="12.75" customHeight="1">
      <c r="A6" s="24" t="s">
        <v>5</v>
      </c>
      <c r="B6" s="23">
        <v>4</v>
      </c>
      <c r="D6" s="29">
        <v>14443.1</v>
      </c>
      <c r="E6" s="29">
        <v>22395.8</v>
      </c>
      <c r="F6" s="32"/>
      <c r="I6" s="31"/>
    </row>
    <row r="7" spans="1:9" ht="12.75" customHeight="1">
      <c r="A7" s="24" t="s">
        <v>6</v>
      </c>
      <c r="B7" s="23">
        <v>5</v>
      </c>
      <c r="D7" s="29">
        <v>918788.5</v>
      </c>
      <c r="E7" s="29">
        <v>406096.95</v>
      </c>
      <c r="F7" s="32"/>
      <c r="I7" s="31"/>
    </row>
    <row r="8" spans="1:9" ht="12.75" customHeight="1">
      <c r="A8" s="24" t="s">
        <v>7</v>
      </c>
      <c r="B8" s="23">
        <v>6</v>
      </c>
      <c r="D8" s="29">
        <v>3409125.52</v>
      </c>
      <c r="E8" s="29">
        <v>1379239.4</v>
      </c>
      <c r="F8" s="32"/>
      <c r="I8" s="31"/>
    </row>
    <row r="9" spans="1:9" ht="12.75" customHeight="1">
      <c r="A9" s="24" t="s">
        <v>8</v>
      </c>
      <c r="B9" s="23">
        <v>7</v>
      </c>
      <c r="D9" s="29">
        <v>2627.8</v>
      </c>
      <c r="E9" s="29">
        <v>2161.25</v>
      </c>
      <c r="F9" s="32"/>
      <c r="I9" s="31"/>
    </row>
    <row r="10" spans="1:9" ht="12.75" customHeight="1">
      <c r="A10" s="24" t="s">
        <v>9</v>
      </c>
      <c r="B10" s="23">
        <v>8</v>
      </c>
      <c r="D10" s="29">
        <v>276651.9</v>
      </c>
      <c r="E10" s="29">
        <v>138020.75</v>
      </c>
      <c r="F10" s="32"/>
      <c r="I10" s="31"/>
    </row>
    <row r="11" spans="1:9" ht="12.75" customHeight="1">
      <c r="A11" s="24" t="s">
        <v>10</v>
      </c>
      <c r="B11" s="23">
        <v>9</v>
      </c>
      <c r="D11" s="29">
        <v>127588.3</v>
      </c>
      <c r="E11" s="29">
        <v>47982.2</v>
      </c>
      <c r="F11" s="32"/>
      <c r="I11" s="31"/>
    </row>
    <row r="12" spans="1:9" ht="12.75" customHeight="1">
      <c r="A12" s="24" t="s">
        <v>11</v>
      </c>
      <c r="B12" s="23">
        <v>10</v>
      </c>
      <c r="D12" s="29">
        <v>166285.7</v>
      </c>
      <c r="E12" s="29">
        <v>115967.95</v>
      </c>
      <c r="F12" s="32"/>
      <c r="I12" s="31"/>
    </row>
    <row r="13" spans="1:9" ht="12.75" customHeight="1">
      <c r="A13" s="24" t="s">
        <v>12</v>
      </c>
      <c r="B13" s="23">
        <v>11</v>
      </c>
      <c r="D13" s="29">
        <v>934234</v>
      </c>
      <c r="E13" s="29">
        <v>223361.6</v>
      </c>
      <c r="F13" s="32"/>
      <c r="I13" s="31"/>
    </row>
    <row r="14" spans="1:9" ht="12.75" customHeight="1">
      <c r="A14" s="24" t="s">
        <v>13</v>
      </c>
      <c r="B14" s="23">
        <v>12</v>
      </c>
      <c r="D14" s="29">
        <v>9475.9</v>
      </c>
      <c r="E14" s="29">
        <v>4470.2</v>
      </c>
      <c r="F14" s="32"/>
      <c r="I14" s="31"/>
    </row>
    <row r="15" spans="1:9" ht="12.75" customHeight="1">
      <c r="A15" s="24" t="s">
        <v>14</v>
      </c>
      <c r="B15" s="23">
        <v>13</v>
      </c>
      <c r="D15" s="29">
        <v>2627613</v>
      </c>
      <c r="E15" s="29">
        <v>1151126</v>
      </c>
      <c r="F15" s="32"/>
      <c r="I15" s="31"/>
    </row>
    <row r="16" spans="1:9" ht="12.75" customHeight="1">
      <c r="A16" s="24" t="s">
        <v>15</v>
      </c>
      <c r="B16" s="23">
        <v>14</v>
      </c>
      <c r="D16" s="29">
        <v>11501</v>
      </c>
      <c r="E16" s="29">
        <v>9121.35</v>
      </c>
      <c r="F16" s="32"/>
      <c r="I16" s="31"/>
    </row>
    <row r="17" spans="1:9" ht="12.75" customHeight="1">
      <c r="A17" s="24" t="s">
        <v>16</v>
      </c>
      <c r="B17" s="23">
        <v>15</v>
      </c>
      <c r="D17" s="29">
        <v>19352.9</v>
      </c>
      <c r="E17" s="29">
        <v>8341.55</v>
      </c>
      <c r="F17" s="32"/>
      <c r="I17" s="31"/>
    </row>
    <row r="18" spans="1:9" ht="12.75" customHeight="1">
      <c r="A18" s="24" t="s">
        <v>17</v>
      </c>
      <c r="B18" s="23">
        <v>16</v>
      </c>
      <c r="D18" s="29">
        <v>2420165.3</v>
      </c>
      <c r="E18" s="29">
        <v>1043749</v>
      </c>
      <c r="F18" s="32"/>
      <c r="I18" s="31"/>
    </row>
    <row r="19" spans="1:9" ht="12.75" customHeight="1">
      <c r="A19" s="24" t="s">
        <v>18</v>
      </c>
      <c r="B19" s="23">
        <v>17</v>
      </c>
      <c r="D19" s="29">
        <v>261455.59999999998</v>
      </c>
      <c r="E19" s="29">
        <v>176928.5</v>
      </c>
      <c r="F19" s="32"/>
      <c r="I19" s="31"/>
    </row>
    <row r="20" spans="1:9" ht="12.75" customHeight="1">
      <c r="A20" s="24" t="s">
        <v>19</v>
      </c>
      <c r="B20" s="23">
        <v>18</v>
      </c>
      <c r="D20" s="29">
        <v>76760.6</v>
      </c>
      <c r="E20" s="29">
        <v>33298.65</v>
      </c>
      <c r="F20" s="32"/>
      <c r="I20" s="31"/>
    </row>
    <row r="21" spans="1:9" ht="12.75" customHeight="1">
      <c r="A21" s="24" t="s">
        <v>20</v>
      </c>
      <c r="B21" s="23">
        <v>19</v>
      </c>
      <c r="D21" s="29"/>
      <c r="E21" s="29"/>
      <c r="F21" s="32"/>
      <c r="I21" s="31"/>
    </row>
    <row r="22" spans="1:9" ht="12.75" customHeight="1">
      <c r="A22" s="24" t="s">
        <v>21</v>
      </c>
      <c r="B22" s="23">
        <v>20</v>
      </c>
      <c r="D22" s="29">
        <v>11489.8</v>
      </c>
      <c r="E22" s="29">
        <v>7089.95</v>
      </c>
      <c r="F22" s="32"/>
      <c r="I22" s="31"/>
    </row>
    <row r="23" spans="1:9" ht="12.75" customHeight="1">
      <c r="A23" s="24" t="s">
        <v>22</v>
      </c>
      <c r="B23" s="23">
        <v>21</v>
      </c>
      <c r="D23" s="29">
        <v>3658</v>
      </c>
      <c r="E23" s="29">
        <v>1820.7</v>
      </c>
      <c r="F23" s="32"/>
      <c r="I23" s="31"/>
    </row>
    <row r="24" spans="1:6" ht="12.75" customHeight="1">
      <c r="A24" s="24" t="s">
        <v>23</v>
      </c>
      <c r="B24" s="23">
        <v>22</v>
      </c>
      <c r="D24" s="29"/>
      <c r="E24" s="29"/>
      <c r="F24" s="32"/>
    </row>
    <row r="25" spans="1:6" ht="12.75" customHeight="1">
      <c r="A25" s="24" t="s">
        <v>24</v>
      </c>
      <c r="B25" s="23">
        <v>23</v>
      </c>
      <c r="D25" s="29">
        <v>38243.3</v>
      </c>
      <c r="E25" s="29">
        <v>12839.400000000001</v>
      </c>
      <c r="F25" s="32"/>
    </row>
    <row r="26" spans="1:6" ht="12.75" customHeight="1">
      <c r="A26" s="24" t="s">
        <v>25</v>
      </c>
      <c r="B26" s="23">
        <v>24</v>
      </c>
      <c r="D26" s="29">
        <v>4013.1</v>
      </c>
      <c r="E26" s="29">
        <v>1403.5</v>
      </c>
      <c r="F26" s="32"/>
    </row>
    <row r="27" spans="1:6" ht="12.75" customHeight="1">
      <c r="A27" s="24" t="s">
        <v>26</v>
      </c>
      <c r="B27" s="23">
        <v>25</v>
      </c>
      <c r="D27" s="29"/>
      <c r="E27" s="29"/>
      <c r="F27" s="32"/>
    </row>
    <row r="28" spans="1:6" ht="12.75" customHeight="1">
      <c r="A28" s="24" t="s">
        <v>27</v>
      </c>
      <c r="B28" s="23">
        <v>26</v>
      </c>
      <c r="D28" s="29">
        <v>12919.9</v>
      </c>
      <c r="E28" s="29">
        <v>8698.9</v>
      </c>
      <c r="F28" s="32"/>
    </row>
    <row r="29" spans="1:6" ht="12.75" customHeight="1">
      <c r="A29" s="24" t="s">
        <v>28</v>
      </c>
      <c r="B29" s="23">
        <v>27</v>
      </c>
      <c r="D29" s="29">
        <v>78045.8</v>
      </c>
      <c r="E29" s="29">
        <v>42594.65</v>
      </c>
      <c r="F29" s="32"/>
    </row>
    <row r="30" spans="1:6" ht="12.75" customHeight="1">
      <c r="A30" s="24" t="s">
        <v>29</v>
      </c>
      <c r="B30" s="23">
        <v>28</v>
      </c>
      <c r="D30" s="29">
        <v>91114.1</v>
      </c>
      <c r="E30" s="29">
        <v>30469.6</v>
      </c>
      <c r="F30" s="32"/>
    </row>
    <row r="31" spans="1:6" ht="12.75" customHeight="1">
      <c r="A31" s="24" t="s">
        <v>30</v>
      </c>
      <c r="B31" s="23">
        <v>29</v>
      </c>
      <c r="D31" s="29">
        <v>1604124.2</v>
      </c>
      <c r="E31" s="29">
        <v>773486.35</v>
      </c>
      <c r="F31" s="32"/>
    </row>
    <row r="32" spans="1:6" ht="12.75" customHeight="1">
      <c r="A32" s="24" t="s">
        <v>31</v>
      </c>
      <c r="B32" s="23">
        <v>30</v>
      </c>
      <c r="D32" s="29">
        <v>11561.199999999999</v>
      </c>
      <c r="E32" s="29">
        <v>5858.65</v>
      </c>
      <c r="F32" s="32"/>
    </row>
    <row r="33" spans="1:6" ht="12.75" customHeight="1">
      <c r="A33" s="24" t="s">
        <v>32</v>
      </c>
      <c r="B33" s="23">
        <v>31</v>
      </c>
      <c r="D33" s="29">
        <v>279206.2</v>
      </c>
      <c r="E33" s="29">
        <v>75554.15</v>
      </c>
      <c r="F33" s="32"/>
    </row>
    <row r="34" spans="1:6" ht="12.75" customHeight="1">
      <c r="A34" s="24" t="s">
        <v>33</v>
      </c>
      <c r="B34" s="23">
        <v>32</v>
      </c>
      <c r="D34" s="29"/>
      <c r="E34" s="29"/>
      <c r="F34" s="32"/>
    </row>
    <row r="35" spans="1:6" ht="12.75" customHeight="1">
      <c r="A35" s="24" t="s">
        <v>34</v>
      </c>
      <c r="B35" s="23">
        <v>33</v>
      </c>
      <c r="D35" s="29">
        <v>8078.7</v>
      </c>
      <c r="E35" s="29">
        <v>8003.450000000001</v>
      </c>
      <c r="F35" s="32"/>
    </row>
    <row r="36" spans="1:6" ht="12.75" customHeight="1">
      <c r="A36" s="24" t="s">
        <v>35</v>
      </c>
      <c r="B36" s="23">
        <v>34</v>
      </c>
      <c r="D36" s="29"/>
      <c r="E36" s="29"/>
      <c r="F36" s="32"/>
    </row>
    <row r="37" spans="1:6" ht="12.75" customHeight="1">
      <c r="A37" s="24" t="s">
        <v>36</v>
      </c>
      <c r="B37" s="23">
        <v>35</v>
      </c>
      <c r="D37" s="29">
        <v>446114.9</v>
      </c>
      <c r="E37" s="29">
        <v>176920.1</v>
      </c>
      <c r="F37" s="32"/>
    </row>
    <row r="38" spans="1:6" ht="12.75" customHeight="1">
      <c r="A38" s="24" t="s">
        <v>37</v>
      </c>
      <c r="B38" s="23">
        <v>36</v>
      </c>
      <c r="D38" s="29">
        <v>1611403.29</v>
      </c>
      <c r="E38" s="29">
        <v>539197.58</v>
      </c>
      <c r="F38" s="32"/>
    </row>
    <row r="39" spans="1:6" ht="12.75" customHeight="1">
      <c r="A39" s="24" t="s">
        <v>38</v>
      </c>
      <c r="B39" s="23">
        <v>37</v>
      </c>
      <c r="D39" s="29">
        <v>92187.9</v>
      </c>
      <c r="E39" s="29">
        <v>63545.65</v>
      </c>
      <c r="F39" s="32"/>
    </row>
    <row r="40" spans="1:6" ht="12.75" customHeight="1">
      <c r="A40" s="24" t="s">
        <v>39</v>
      </c>
      <c r="B40" s="23">
        <v>38</v>
      </c>
      <c r="D40" s="29">
        <v>17064.6</v>
      </c>
      <c r="E40" s="29">
        <v>8602.65</v>
      </c>
      <c r="F40" s="32"/>
    </row>
    <row r="41" spans="1:6" ht="12.75" customHeight="1">
      <c r="A41" s="24" t="s">
        <v>40</v>
      </c>
      <c r="B41" s="23">
        <v>39</v>
      </c>
      <c r="D41" s="29">
        <v>1419.6</v>
      </c>
      <c r="E41" s="29">
        <v>347.9</v>
      </c>
      <c r="F41" s="32"/>
    </row>
    <row r="42" spans="1:6" ht="12.75" customHeight="1">
      <c r="A42" s="24" t="s">
        <v>41</v>
      </c>
      <c r="B42" s="23">
        <v>40</v>
      </c>
      <c r="D42" s="29"/>
      <c r="E42" s="29"/>
      <c r="F42" s="32"/>
    </row>
    <row r="43" spans="1:6" ht="12.75" customHeight="1">
      <c r="A43" s="24" t="s">
        <v>42</v>
      </c>
      <c r="B43" s="23">
        <v>41</v>
      </c>
      <c r="D43" s="29">
        <v>362875.1</v>
      </c>
      <c r="E43" s="29">
        <v>143000.2</v>
      </c>
      <c r="F43" s="32"/>
    </row>
    <row r="44" spans="1:6" ht="12.75" customHeight="1">
      <c r="A44" s="24" t="s">
        <v>43</v>
      </c>
      <c r="B44" s="23">
        <v>42</v>
      </c>
      <c r="D44" s="29">
        <v>156650.2</v>
      </c>
      <c r="E44" s="29">
        <v>64488.9</v>
      </c>
      <c r="F44" s="32"/>
    </row>
    <row r="45" spans="1:6" ht="12.75" customHeight="1">
      <c r="A45" s="24" t="s">
        <v>44</v>
      </c>
      <c r="B45" s="23">
        <v>43</v>
      </c>
      <c r="D45" s="29">
        <v>305235</v>
      </c>
      <c r="E45" s="29">
        <v>149445.8</v>
      </c>
      <c r="F45" s="32"/>
    </row>
    <row r="46" spans="1:6" ht="12.75" customHeight="1">
      <c r="A46" s="24" t="s">
        <v>45</v>
      </c>
      <c r="B46" s="23">
        <v>44</v>
      </c>
      <c r="D46" s="29">
        <v>1070036.09</v>
      </c>
      <c r="E46" s="29">
        <v>342864.2</v>
      </c>
      <c r="F46" s="32"/>
    </row>
    <row r="47" spans="1:6" ht="12.75" customHeight="1">
      <c r="A47" s="24" t="s">
        <v>46</v>
      </c>
      <c r="B47" s="23">
        <v>45</v>
      </c>
      <c r="D47" s="29">
        <v>162493.09999999998</v>
      </c>
      <c r="E47" s="29">
        <v>58663.5</v>
      </c>
      <c r="F47" s="32"/>
    </row>
    <row r="48" spans="1:6" ht="12.75" customHeight="1">
      <c r="A48" s="24" t="s">
        <v>47</v>
      </c>
      <c r="B48" s="23">
        <v>46</v>
      </c>
      <c r="D48" s="29">
        <v>513944.49</v>
      </c>
      <c r="E48" s="29">
        <v>195009.5</v>
      </c>
      <c r="F48" s="32"/>
    </row>
    <row r="49" spans="1:6" ht="12.75" customHeight="1">
      <c r="A49" s="24" t="s">
        <v>48</v>
      </c>
      <c r="B49" s="23">
        <v>47</v>
      </c>
      <c r="D49" s="29">
        <v>15523.9</v>
      </c>
      <c r="E49" s="29">
        <v>9608.9</v>
      </c>
      <c r="F49" s="32"/>
    </row>
    <row r="50" spans="1:6" ht="12.75" customHeight="1">
      <c r="A50" s="24" t="s">
        <v>49</v>
      </c>
      <c r="B50" s="23">
        <v>48</v>
      </c>
      <c r="D50" s="29">
        <v>2514707.3</v>
      </c>
      <c r="E50" s="29">
        <v>943947.8999999999</v>
      </c>
      <c r="F50" s="32"/>
    </row>
    <row r="51" spans="1:6" ht="12.75" customHeight="1">
      <c r="A51" s="24" t="s">
        <v>50</v>
      </c>
      <c r="B51" s="23">
        <v>49</v>
      </c>
      <c r="D51" s="29">
        <v>539345.1</v>
      </c>
      <c r="E51" s="29">
        <v>254515.8</v>
      </c>
      <c r="F51" s="32"/>
    </row>
    <row r="52" spans="1:6" ht="12.75" customHeight="1">
      <c r="A52" s="24" t="s">
        <v>51</v>
      </c>
      <c r="B52" s="23">
        <v>50</v>
      </c>
      <c r="D52" s="29">
        <v>3064196.1</v>
      </c>
      <c r="E52" s="29">
        <v>1100050.7000000002</v>
      </c>
      <c r="F52" s="32"/>
    </row>
    <row r="53" spans="1:6" ht="12.75" customHeight="1">
      <c r="A53" s="24" t="s">
        <v>52</v>
      </c>
      <c r="B53" s="23">
        <v>51</v>
      </c>
      <c r="D53" s="29">
        <v>589103.9</v>
      </c>
      <c r="E53" s="29">
        <v>248042.2</v>
      </c>
      <c r="F53" s="32"/>
    </row>
    <row r="54" spans="1:6" ht="12.75" customHeight="1">
      <c r="A54" s="24" t="s">
        <v>53</v>
      </c>
      <c r="B54" s="23">
        <v>52</v>
      </c>
      <c r="D54" s="29">
        <v>487412.72</v>
      </c>
      <c r="E54" s="29">
        <v>337369.55</v>
      </c>
      <c r="F54" s="32"/>
    </row>
    <row r="55" spans="1:6" ht="12.75" customHeight="1">
      <c r="A55" s="24" t="s">
        <v>54</v>
      </c>
      <c r="B55" s="23">
        <v>53</v>
      </c>
      <c r="D55" s="29">
        <v>737147.6599999999</v>
      </c>
      <c r="E55" s="29">
        <v>317062.55000000005</v>
      </c>
      <c r="F55" s="32"/>
    </row>
    <row r="56" spans="1:6" ht="12.75" customHeight="1">
      <c r="A56" s="24" t="s">
        <v>55</v>
      </c>
      <c r="B56" s="23">
        <v>54</v>
      </c>
      <c r="D56" s="29">
        <v>24224.199999999997</v>
      </c>
      <c r="E56" s="29">
        <v>8090.95</v>
      </c>
      <c r="F56" s="32"/>
    </row>
    <row r="57" spans="1:6" ht="12.75" customHeight="1">
      <c r="A57" s="24" t="s">
        <v>56</v>
      </c>
      <c r="B57" s="23">
        <v>55</v>
      </c>
      <c r="D57" s="29">
        <v>669012.4</v>
      </c>
      <c r="E57" s="29">
        <v>263022.2</v>
      </c>
      <c r="F57" s="32"/>
    </row>
    <row r="58" spans="1:6" ht="12.75" customHeight="1">
      <c r="A58" s="24" t="s">
        <v>57</v>
      </c>
      <c r="B58" s="23">
        <v>56</v>
      </c>
      <c r="D58" s="29"/>
      <c r="E58" s="29"/>
      <c r="F58" s="27"/>
    </row>
    <row r="59" spans="1:6" ht="12.75" customHeight="1">
      <c r="A59" s="24" t="s">
        <v>58</v>
      </c>
      <c r="B59" s="23">
        <v>57</v>
      </c>
      <c r="D59" s="29">
        <v>184907.8</v>
      </c>
      <c r="E59" s="29">
        <v>96971.35</v>
      </c>
      <c r="F59" s="27"/>
    </row>
    <row r="60" spans="1:6" ht="12.75" customHeight="1">
      <c r="A60" s="24" t="s">
        <v>59</v>
      </c>
      <c r="B60" s="23">
        <v>58</v>
      </c>
      <c r="D60" s="29">
        <v>444661</v>
      </c>
      <c r="E60" s="29">
        <v>121143.4</v>
      </c>
      <c r="F60" s="27"/>
    </row>
    <row r="61" spans="1:6" ht="12.75" customHeight="1">
      <c r="A61" s="24" t="s">
        <v>60</v>
      </c>
      <c r="B61" s="23">
        <v>59</v>
      </c>
      <c r="D61" s="29"/>
      <c r="E61" s="29"/>
      <c r="F61" s="27"/>
    </row>
    <row r="62" spans="1:6" ht="12.75" customHeight="1">
      <c r="A62" s="24" t="s">
        <v>61</v>
      </c>
      <c r="B62" s="23">
        <v>60</v>
      </c>
      <c r="D62" s="29">
        <v>317128.7</v>
      </c>
      <c r="E62" s="29">
        <v>77260.75</v>
      </c>
      <c r="F62" s="27"/>
    </row>
    <row r="63" spans="1:6" ht="12.75" customHeight="1">
      <c r="A63" s="24" t="s">
        <v>62</v>
      </c>
      <c r="B63" s="23">
        <v>61</v>
      </c>
      <c r="D63" s="29"/>
      <c r="E63" s="29"/>
      <c r="F63" s="27"/>
    </row>
    <row r="64" spans="1:6" ht="12.75" customHeight="1">
      <c r="A64" s="24" t="s">
        <v>63</v>
      </c>
      <c r="B64" s="23">
        <v>62</v>
      </c>
      <c r="D64" s="29">
        <v>2774.8</v>
      </c>
      <c r="E64" s="29">
        <v>1696.45</v>
      </c>
      <c r="F64" s="27"/>
    </row>
    <row r="65" spans="1:6" ht="12.75" customHeight="1">
      <c r="A65" s="24" t="s">
        <v>64</v>
      </c>
      <c r="B65" s="23">
        <v>63</v>
      </c>
      <c r="D65" s="29">
        <v>4179</v>
      </c>
      <c r="E65" s="29">
        <v>3022.6</v>
      </c>
      <c r="F65" s="27"/>
    </row>
    <row r="66" spans="1:6" ht="12.75" customHeight="1">
      <c r="A66" s="24" t="s">
        <v>65</v>
      </c>
      <c r="B66" s="23">
        <v>64</v>
      </c>
      <c r="D66" s="29">
        <v>465281.91</v>
      </c>
      <c r="E66" s="29">
        <v>142656.58</v>
      </c>
      <c r="F66" s="27"/>
    </row>
    <row r="67" spans="1:6" ht="12.75" customHeight="1">
      <c r="A67" s="24" t="s">
        <v>66</v>
      </c>
      <c r="B67" s="23">
        <v>65</v>
      </c>
      <c r="D67" s="29"/>
      <c r="E67" s="29"/>
      <c r="F67" s="27"/>
    </row>
    <row r="68" spans="1:6" ht="12.75" customHeight="1">
      <c r="A68" s="24" t="s">
        <v>67</v>
      </c>
      <c r="B68" s="23">
        <v>66</v>
      </c>
      <c r="D68" s="29">
        <v>578376.1</v>
      </c>
      <c r="E68" s="29">
        <v>148650.95</v>
      </c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29456546.879999995</v>
      </c>
      <c r="E71" s="29">
        <f>SUM(E3:E69)</f>
        <v>11820950.440000001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12" sqref="H12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112774.2</v>
      </c>
      <c r="E3" s="29">
        <v>115590.65</v>
      </c>
      <c r="F3" s="32"/>
    </row>
    <row r="4" spans="1:6" ht="12.75" customHeight="1">
      <c r="A4" s="24" t="s">
        <v>3</v>
      </c>
      <c r="B4" s="23">
        <v>2</v>
      </c>
      <c r="D4" s="29">
        <v>9116.8</v>
      </c>
      <c r="E4" s="29">
        <v>7330.75</v>
      </c>
      <c r="F4" s="32"/>
    </row>
    <row r="5" spans="1:6" ht="12.75" customHeight="1">
      <c r="A5" s="24" t="s">
        <v>4</v>
      </c>
      <c r="B5" s="23">
        <v>3</v>
      </c>
      <c r="D5" s="29">
        <v>263873.4</v>
      </c>
      <c r="E5" s="29">
        <v>127774.5</v>
      </c>
      <c r="F5" s="32"/>
    </row>
    <row r="6" spans="1:6" ht="12.75" customHeight="1">
      <c r="A6" s="24" t="s">
        <v>5</v>
      </c>
      <c r="B6" s="23">
        <v>4</v>
      </c>
      <c r="D6" s="29">
        <v>12821.9</v>
      </c>
      <c r="E6" s="29">
        <v>6664.7</v>
      </c>
      <c r="F6" s="32"/>
    </row>
    <row r="7" spans="1:6" ht="12.75" customHeight="1">
      <c r="A7" s="24" t="s">
        <v>6</v>
      </c>
      <c r="B7" s="23">
        <v>5</v>
      </c>
      <c r="D7" s="29">
        <v>348075.7</v>
      </c>
      <c r="E7" s="29">
        <v>178978.45</v>
      </c>
      <c r="F7" s="32"/>
    </row>
    <row r="8" spans="1:6" ht="12.75" customHeight="1">
      <c r="A8" s="24" t="s">
        <v>7</v>
      </c>
      <c r="B8" s="23">
        <v>6</v>
      </c>
      <c r="D8" s="29">
        <v>1492407.42</v>
      </c>
      <c r="E8" s="29">
        <v>505611.75</v>
      </c>
      <c r="F8" s="32"/>
    </row>
    <row r="9" spans="1:6" ht="12.75" customHeight="1">
      <c r="A9" s="24" t="s">
        <v>8</v>
      </c>
      <c r="B9" s="23">
        <v>7</v>
      </c>
      <c r="D9" s="29"/>
      <c r="E9" s="29"/>
      <c r="F9" s="32"/>
    </row>
    <row r="10" spans="1:6" ht="12.75" customHeight="1">
      <c r="A10" s="24" t="s">
        <v>9</v>
      </c>
      <c r="B10" s="23">
        <v>8</v>
      </c>
      <c r="D10" s="29"/>
      <c r="E10" s="29"/>
      <c r="F10" s="32"/>
    </row>
    <row r="11" spans="1:6" ht="12.75" customHeight="1">
      <c r="A11" s="24" t="s">
        <v>10</v>
      </c>
      <c r="B11" s="23">
        <v>9</v>
      </c>
      <c r="D11" s="29">
        <v>105432.6</v>
      </c>
      <c r="E11" s="29">
        <v>33641.65</v>
      </c>
      <c r="F11" s="32"/>
    </row>
    <row r="12" spans="1:6" ht="12.75" customHeight="1">
      <c r="A12" s="24" t="s">
        <v>11</v>
      </c>
      <c r="B12" s="23">
        <v>10</v>
      </c>
      <c r="D12" s="29">
        <v>110175.8</v>
      </c>
      <c r="E12" s="29">
        <v>92449.7</v>
      </c>
      <c r="F12" s="32"/>
    </row>
    <row r="13" spans="1:6" ht="12.75" customHeight="1">
      <c r="A13" s="24" t="s">
        <v>12</v>
      </c>
      <c r="B13" s="23">
        <v>11</v>
      </c>
      <c r="D13" s="29">
        <v>1086106.7</v>
      </c>
      <c r="E13" s="29">
        <v>326889.5</v>
      </c>
      <c r="F13" s="32"/>
    </row>
    <row r="14" spans="1:6" ht="12.75" customHeight="1">
      <c r="A14" s="24" t="s">
        <v>13</v>
      </c>
      <c r="B14" s="23">
        <v>12</v>
      </c>
      <c r="D14" s="29">
        <v>22297.8</v>
      </c>
      <c r="E14" s="29">
        <v>11345.6</v>
      </c>
      <c r="F14" s="32"/>
    </row>
    <row r="15" spans="1:6" ht="12.75" customHeight="1">
      <c r="A15" s="24" t="s">
        <v>14</v>
      </c>
      <c r="B15" s="23">
        <v>13</v>
      </c>
      <c r="D15" s="29">
        <v>2597466</v>
      </c>
      <c r="E15" s="29">
        <v>1177241.45</v>
      </c>
      <c r="F15" s="32"/>
    </row>
    <row r="16" spans="1:6" ht="12.75" customHeight="1">
      <c r="A16" s="24" t="s">
        <v>15</v>
      </c>
      <c r="B16" s="23">
        <v>14</v>
      </c>
      <c r="D16" s="29">
        <v>12395.6</v>
      </c>
      <c r="E16" s="29">
        <v>2722.65</v>
      </c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29"/>
      <c r="E18" s="29"/>
      <c r="F18" s="32"/>
    </row>
    <row r="19" spans="1:6" ht="12.75" customHeight="1">
      <c r="A19" s="24" t="s">
        <v>18</v>
      </c>
      <c r="B19" s="23">
        <v>17</v>
      </c>
      <c r="D19" s="29"/>
      <c r="E19" s="29"/>
      <c r="F19" s="32"/>
    </row>
    <row r="20" spans="1:6" ht="12.75" customHeight="1">
      <c r="A20" s="24" t="s">
        <v>19</v>
      </c>
      <c r="B20" s="23">
        <v>18</v>
      </c>
      <c r="D20" s="29">
        <v>102258.1</v>
      </c>
      <c r="E20" s="29">
        <v>34815.55</v>
      </c>
      <c r="F20" s="32"/>
    </row>
    <row r="21" spans="1:6" ht="12.75" customHeight="1">
      <c r="A21" s="24" t="s">
        <v>20</v>
      </c>
      <c r="B21" s="23">
        <v>19</v>
      </c>
      <c r="D21" s="29">
        <v>26222</v>
      </c>
      <c r="E21" s="29">
        <v>8522.5</v>
      </c>
      <c r="F21" s="32"/>
    </row>
    <row r="22" spans="1:6" ht="12.75" customHeight="1">
      <c r="A22" s="24" t="s">
        <v>21</v>
      </c>
      <c r="B22" s="23">
        <v>20</v>
      </c>
      <c r="D22" s="29"/>
      <c r="E22" s="29"/>
      <c r="F22" s="32"/>
    </row>
    <row r="23" spans="1:6" ht="12.75" customHeight="1">
      <c r="A23" s="24" t="s">
        <v>22</v>
      </c>
      <c r="B23" s="23">
        <v>21</v>
      </c>
      <c r="D23" s="29">
        <v>2160.2</v>
      </c>
      <c r="E23" s="29">
        <v>1452.85</v>
      </c>
      <c r="F23" s="32"/>
    </row>
    <row r="24" spans="1:6" ht="12.75" customHeight="1">
      <c r="A24" s="24" t="s">
        <v>23</v>
      </c>
      <c r="B24" s="23">
        <v>22</v>
      </c>
      <c r="D24" s="29">
        <v>2883.3</v>
      </c>
      <c r="E24" s="29">
        <v>206.15</v>
      </c>
      <c r="F24" s="32"/>
    </row>
    <row r="25" spans="1:6" ht="12.75" customHeight="1">
      <c r="A25" s="24" t="s">
        <v>24</v>
      </c>
      <c r="B25" s="23">
        <v>23</v>
      </c>
      <c r="D25" s="29">
        <v>17931.2</v>
      </c>
      <c r="E25" s="29">
        <v>9141.3</v>
      </c>
      <c r="F25" s="32"/>
    </row>
    <row r="26" spans="1:6" ht="12.75" customHeight="1">
      <c r="A26" s="24" t="s">
        <v>25</v>
      </c>
      <c r="B26" s="23">
        <v>24</v>
      </c>
      <c r="D26" s="29">
        <v>508.9</v>
      </c>
      <c r="E26" s="29">
        <v>1740.9</v>
      </c>
      <c r="F26" s="32"/>
    </row>
    <row r="27" spans="1:6" ht="12.75" customHeight="1">
      <c r="A27" s="24" t="s">
        <v>26</v>
      </c>
      <c r="B27" s="23">
        <v>25</v>
      </c>
      <c r="D27" s="29">
        <v>3583.2999999999997</v>
      </c>
      <c r="E27" s="29">
        <v>2586.5</v>
      </c>
      <c r="F27" s="32"/>
    </row>
    <row r="28" spans="1:6" ht="12.75" customHeight="1">
      <c r="A28" s="24" t="s">
        <v>27</v>
      </c>
      <c r="B28" s="23">
        <v>26</v>
      </c>
      <c r="D28" s="29"/>
      <c r="E28" s="29"/>
      <c r="F28" s="32"/>
    </row>
    <row r="29" spans="1:6" ht="12.75" customHeight="1">
      <c r="A29" s="24" t="s">
        <v>28</v>
      </c>
      <c r="B29" s="23">
        <v>27</v>
      </c>
      <c r="D29" s="29">
        <v>70333.2</v>
      </c>
      <c r="E29" s="29">
        <v>31354.4</v>
      </c>
      <c r="F29" s="32"/>
    </row>
    <row r="30" spans="1:6" ht="12.75" customHeight="1">
      <c r="A30" s="24" t="s">
        <v>29</v>
      </c>
      <c r="B30" s="23">
        <v>28</v>
      </c>
      <c r="D30" s="29"/>
      <c r="E30" s="29"/>
      <c r="F30" s="32"/>
    </row>
    <row r="31" spans="1:6" ht="12.75" customHeight="1">
      <c r="A31" s="24" t="s">
        <v>30</v>
      </c>
      <c r="B31" s="23">
        <v>29</v>
      </c>
      <c r="D31" s="29">
        <v>1050926.1</v>
      </c>
      <c r="E31" s="29">
        <v>998636.8</v>
      </c>
      <c r="F31" s="32"/>
    </row>
    <row r="32" spans="1:6" ht="12.75" customHeight="1">
      <c r="A32" s="24" t="s">
        <v>31</v>
      </c>
      <c r="B32" s="23">
        <v>30</v>
      </c>
      <c r="D32" s="29">
        <v>2591.4</v>
      </c>
      <c r="E32" s="29">
        <v>374.15</v>
      </c>
      <c r="F32" s="32"/>
    </row>
    <row r="33" spans="1:6" ht="12.75" customHeight="1">
      <c r="A33" s="24" t="s">
        <v>32</v>
      </c>
      <c r="B33" s="23">
        <v>31</v>
      </c>
      <c r="D33" s="29">
        <v>209148.05</v>
      </c>
      <c r="E33" s="29">
        <v>49781.9</v>
      </c>
      <c r="F33" s="32"/>
    </row>
    <row r="34" spans="1:6" ht="12.75" customHeight="1">
      <c r="A34" s="24" t="s">
        <v>33</v>
      </c>
      <c r="B34" s="23">
        <v>32</v>
      </c>
      <c r="D34" s="29">
        <v>20061.3</v>
      </c>
      <c r="E34" s="29">
        <v>49573.3</v>
      </c>
      <c r="F34" s="32"/>
    </row>
    <row r="35" spans="1:6" ht="12.75" customHeight="1">
      <c r="A35" s="24" t="s">
        <v>34</v>
      </c>
      <c r="B35" s="23">
        <v>33</v>
      </c>
      <c r="D35" s="29">
        <v>6276.9</v>
      </c>
      <c r="E35" s="29">
        <v>1959.65</v>
      </c>
      <c r="F35" s="32"/>
    </row>
    <row r="36" spans="1:6" ht="12.75" customHeight="1">
      <c r="A36" s="24" t="s">
        <v>35</v>
      </c>
      <c r="B36" s="23">
        <v>34</v>
      </c>
      <c r="D36" s="29"/>
      <c r="E36" s="29"/>
      <c r="F36" s="32"/>
    </row>
    <row r="37" spans="1:6" ht="12.75" customHeight="1">
      <c r="A37" s="24" t="s">
        <v>36</v>
      </c>
      <c r="B37" s="23">
        <v>35</v>
      </c>
      <c r="D37" s="29"/>
      <c r="E37" s="29"/>
      <c r="F37" s="32"/>
    </row>
    <row r="38" spans="1:6" ht="12.75" customHeight="1">
      <c r="A38" s="24" t="s">
        <v>37</v>
      </c>
      <c r="B38" s="23">
        <v>36</v>
      </c>
      <c r="D38" s="29">
        <v>1005956.7</v>
      </c>
      <c r="E38" s="29">
        <v>304874.85</v>
      </c>
      <c r="F38" s="32"/>
    </row>
    <row r="39" spans="1:6" ht="12.75" customHeight="1">
      <c r="A39" s="24" t="s">
        <v>38</v>
      </c>
      <c r="B39" s="23">
        <v>37</v>
      </c>
      <c r="D39" s="29">
        <v>598891.3</v>
      </c>
      <c r="E39" s="29">
        <v>262964.45</v>
      </c>
      <c r="F39" s="32"/>
    </row>
    <row r="40" spans="1:6" ht="12.75" customHeight="1">
      <c r="A40" s="24" t="s">
        <v>39</v>
      </c>
      <c r="B40" s="23">
        <v>38</v>
      </c>
      <c r="D40" s="29">
        <v>9846.2</v>
      </c>
      <c r="E40" s="29">
        <v>5840.8</v>
      </c>
      <c r="F40" s="32"/>
    </row>
    <row r="41" spans="1:6" ht="12.75" customHeight="1">
      <c r="A41" s="24" t="s">
        <v>40</v>
      </c>
      <c r="B41" s="23">
        <v>39</v>
      </c>
      <c r="D41" s="29">
        <v>1203.3</v>
      </c>
      <c r="E41" s="29">
        <v>1465.1</v>
      </c>
      <c r="F41" s="32"/>
    </row>
    <row r="42" spans="1:6" ht="12.75" customHeight="1">
      <c r="A42" s="24" t="s">
        <v>41</v>
      </c>
      <c r="B42" s="23">
        <v>40</v>
      </c>
      <c r="D42" s="29"/>
      <c r="E42" s="29"/>
      <c r="F42" s="32"/>
    </row>
    <row r="43" spans="1:6" ht="12.75" customHeight="1">
      <c r="A43" s="24" t="s">
        <v>42</v>
      </c>
      <c r="B43" s="23">
        <v>41</v>
      </c>
      <c r="D43" s="29">
        <v>1765427.3</v>
      </c>
      <c r="E43" s="29">
        <v>594228.6000000001</v>
      </c>
      <c r="F43" s="32"/>
    </row>
    <row r="44" spans="1:6" ht="12.75" customHeight="1">
      <c r="A44" s="24" t="s">
        <v>43</v>
      </c>
      <c r="B44" s="23">
        <v>42</v>
      </c>
      <c r="D44" s="29">
        <v>438012.62</v>
      </c>
      <c r="E44" s="29">
        <v>217903.35</v>
      </c>
      <c r="F44" s="32"/>
    </row>
    <row r="45" spans="1:6" ht="12.75" customHeight="1">
      <c r="A45" s="24" t="s">
        <v>44</v>
      </c>
      <c r="B45" s="23">
        <v>43</v>
      </c>
      <c r="D45" s="29">
        <v>149211.3</v>
      </c>
      <c r="E45" s="29">
        <v>55055.7</v>
      </c>
      <c r="F45" s="32"/>
    </row>
    <row r="46" spans="1:6" ht="12.75" customHeight="1">
      <c r="A46" s="24" t="s">
        <v>45</v>
      </c>
      <c r="B46" s="23">
        <v>44</v>
      </c>
      <c r="D46" s="29">
        <v>276565.8</v>
      </c>
      <c r="E46" s="29">
        <v>104792.45</v>
      </c>
      <c r="F46" s="32"/>
    </row>
    <row r="47" spans="1:6" ht="12.75" customHeight="1">
      <c r="A47" s="24" t="s">
        <v>46</v>
      </c>
      <c r="B47" s="23">
        <v>45</v>
      </c>
      <c r="D47" s="29">
        <v>79200.8</v>
      </c>
      <c r="E47" s="29">
        <v>43543.15</v>
      </c>
      <c r="F47" s="32"/>
    </row>
    <row r="48" spans="1:6" ht="12.75" customHeight="1">
      <c r="A48" s="24" t="s">
        <v>47</v>
      </c>
      <c r="B48" s="23">
        <v>46</v>
      </c>
      <c r="D48" s="29">
        <v>169452</v>
      </c>
      <c r="E48" s="29">
        <v>117624.85</v>
      </c>
      <c r="F48" s="32"/>
    </row>
    <row r="49" spans="1:6" ht="12.75" customHeight="1">
      <c r="A49" s="24" t="s">
        <v>48</v>
      </c>
      <c r="B49" s="23">
        <v>47</v>
      </c>
      <c r="D49" s="29">
        <v>12019</v>
      </c>
      <c r="E49" s="29">
        <v>3868.9</v>
      </c>
      <c r="F49" s="32"/>
    </row>
    <row r="50" spans="1:6" ht="12.75" customHeight="1">
      <c r="A50" s="24" t="s">
        <v>49</v>
      </c>
      <c r="B50" s="23">
        <v>48</v>
      </c>
      <c r="D50" s="29">
        <v>1286050.5</v>
      </c>
      <c r="E50" s="29">
        <v>521397.45</v>
      </c>
      <c r="F50" s="32"/>
    </row>
    <row r="51" spans="1:6" ht="12.75" customHeight="1">
      <c r="A51" s="24" t="s">
        <v>50</v>
      </c>
      <c r="B51" s="23">
        <v>49</v>
      </c>
      <c r="D51" s="29">
        <v>253477</v>
      </c>
      <c r="E51" s="29">
        <v>105292.25</v>
      </c>
      <c r="F51" s="32"/>
    </row>
    <row r="52" spans="1:6" ht="12.75" customHeight="1">
      <c r="A52" s="24" t="s">
        <v>51</v>
      </c>
      <c r="B52" s="23">
        <v>50</v>
      </c>
      <c r="D52" s="29">
        <v>1824753.7</v>
      </c>
      <c r="E52" s="29">
        <v>751494.8</v>
      </c>
      <c r="F52" s="32"/>
    </row>
    <row r="53" spans="1:6" ht="12.75" customHeight="1">
      <c r="A53" s="24" t="s">
        <v>52</v>
      </c>
      <c r="B53" s="23">
        <v>51</v>
      </c>
      <c r="D53" s="29">
        <v>419079.7</v>
      </c>
      <c r="E53" s="29">
        <v>119794.5</v>
      </c>
      <c r="F53" s="32"/>
    </row>
    <row r="54" spans="1:6" ht="12.75" customHeight="1">
      <c r="A54" s="24" t="s">
        <v>53</v>
      </c>
      <c r="B54" s="23">
        <v>52</v>
      </c>
      <c r="D54" s="29">
        <v>1379059.7000000002</v>
      </c>
      <c r="E54" s="29">
        <v>619325.7</v>
      </c>
      <c r="F54" s="32"/>
    </row>
    <row r="55" spans="1:6" ht="12.75" customHeight="1">
      <c r="A55" s="24" t="s">
        <v>54</v>
      </c>
      <c r="B55" s="23">
        <v>53</v>
      </c>
      <c r="D55" s="29">
        <v>398127.65</v>
      </c>
      <c r="E55" s="29">
        <v>171749.2</v>
      </c>
      <c r="F55" s="32"/>
    </row>
    <row r="56" spans="1:6" ht="12.75" customHeight="1">
      <c r="A56" s="24" t="s">
        <v>55</v>
      </c>
      <c r="B56" s="23">
        <v>54</v>
      </c>
      <c r="D56" s="29">
        <v>18939.2</v>
      </c>
      <c r="E56" s="29">
        <v>7892.15</v>
      </c>
      <c r="F56" s="32"/>
    </row>
    <row r="57" spans="1:6" ht="12.75" customHeight="1">
      <c r="A57" s="24" t="s">
        <v>56</v>
      </c>
      <c r="B57" s="23">
        <v>55</v>
      </c>
      <c r="D57" s="29">
        <v>575478.4</v>
      </c>
      <c r="E57" s="29">
        <v>173184.9</v>
      </c>
      <c r="F57" s="32"/>
    </row>
    <row r="58" spans="1:6" ht="12.75" customHeight="1">
      <c r="A58" s="24" t="s">
        <v>57</v>
      </c>
      <c r="B58" s="23">
        <v>56</v>
      </c>
      <c r="D58" s="29">
        <v>453630.8</v>
      </c>
      <c r="E58" s="29">
        <v>125260.1</v>
      </c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>
        <v>577612.7</v>
      </c>
      <c r="E60" s="29">
        <v>1020042.1</v>
      </c>
      <c r="F60" s="27"/>
    </row>
    <row r="61" spans="1:6" ht="12.75" customHeight="1">
      <c r="A61" s="24" t="s">
        <v>60</v>
      </c>
      <c r="B61" s="23">
        <v>59</v>
      </c>
      <c r="D61" s="29">
        <v>269771.8</v>
      </c>
      <c r="E61" s="29">
        <v>130568.66</v>
      </c>
      <c r="F61" s="27"/>
    </row>
    <row r="62" spans="1:6" ht="12.75" customHeight="1">
      <c r="A62" s="24" t="s">
        <v>61</v>
      </c>
      <c r="B62" s="23">
        <v>60</v>
      </c>
      <c r="D62" s="29"/>
      <c r="E62" s="29"/>
      <c r="F62" s="27"/>
    </row>
    <row r="63" spans="1:6" ht="12.75" customHeight="1">
      <c r="A63" s="24" t="s">
        <v>62</v>
      </c>
      <c r="B63" s="23">
        <v>61</v>
      </c>
      <c r="D63" s="29">
        <v>9328.27</v>
      </c>
      <c r="E63" s="29">
        <v>7181.34</v>
      </c>
      <c r="F63" s="27"/>
    </row>
    <row r="64" spans="1:6" ht="12.75" customHeight="1">
      <c r="A64" s="24" t="s">
        <v>63</v>
      </c>
      <c r="B64" s="23">
        <v>62</v>
      </c>
      <c r="D64" s="29">
        <v>4986.1</v>
      </c>
      <c r="E64" s="29">
        <v>2629.9</v>
      </c>
      <c r="F64" s="27"/>
    </row>
    <row r="65" spans="1:6" ht="12.75" customHeight="1">
      <c r="A65" s="24" t="s">
        <v>64</v>
      </c>
      <c r="B65" s="23">
        <v>63</v>
      </c>
      <c r="D65" s="29"/>
      <c r="E65" s="29"/>
      <c r="F65" s="27"/>
    </row>
    <row r="66" spans="1:6" ht="12.75" customHeight="1">
      <c r="A66" s="24" t="s">
        <v>65</v>
      </c>
      <c r="B66" s="23">
        <v>64</v>
      </c>
      <c r="D66" s="29">
        <v>341116.07</v>
      </c>
      <c r="E66" s="29">
        <v>133188.65</v>
      </c>
      <c r="F66" s="27"/>
    </row>
    <row r="67" spans="1:6" ht="12.75" customHeight="1">
      <c r="A67" s="24" t="s">
        <v>66</v>
      </c>
      <c r="B67" s="23">
        <v>65</v>
      </c>
      <c r="D67" s="29">
        <v>31259.2</v>
      </c>
      <c r="E67" s="29">
        <v>18450.25</v>
      </c>
      <c r="F67" s="27"/>
    </row>
    <row r="68" spans="1:6" ht="12.75" customHeight="1">
      <c r="A68" s="24" t="s">
        <v>67</v>
      </c>
      <c r="B68" s="23">
        <v>66</v>
      </c>
      <c r="D68" s="29">
        <v>311218.6</v>
      </c>
      <c r="E68" s="29">
        <v>92288</v>
      </c>
      <c r="F68" s="27"/>
    </row>
    <row r="69" spans="1:6" ht="12.75" customHeight="1">
      <c r="A69" s="24" t="s">
        <v>68</v>
      </c>
      <c r="B69" s="23">
        <v>67</v>
      </c>
      <c r="D69" s="29">
        <v>9243.5</v>
      </c>
      <c r="E69" s="29">
        <v>5580.4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20356747.08</v>
      </c>
      <c r="E71" s="29">
        <f>SUM(E3:E69)</f>
        <v>9493869.850000001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2" sqref="H2:J69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146218.9</v>
      </c>
      <c r="E3" s="29">
        <v>68909.75</v>
      </c>
      <c r="F3" s="32"/>
    </row>
    <row r="4" spans="1:6" ht="12.75" customHeight="1">
      <c r="A4" s="24" t="s">
        <v>3</v>
      </c>
      <c r="B4" s="23">
        <v>2</v>
      </c>
      <c r="D4" s="29">
        <v>11333</v>
      </c>
      <c r="E4" s="29">
        <v>6947.15</v>
      </c>
      <c r="F4" s="32"/>
    </row>
    <row r="5" spans="1:6" ht="12.75" customHeight="1">
      <c r="A5" s="24" t="s">
        <v>4</v>
      </c>
      <c r="B5" s="23">
        <v>3</v>
      </c>
      <c r="D5" s="29">
        <v>121972.9</v>
      </c>
      <c r="E5" s="29">
        <v>54947.55</v>
      </c>
      <c r="F5" s="32"/>
    </row>
    <row r="6" spans="1:6" ht="12.75" customHeight="1">
      <c r="A6" s="24" t="s">
        <v>5</v>
      </c>
      <c r="B6" s="23">
        <v>4</v>
      </c>
      <c r="D6" s="29"/>
      <c r="E6" s="29"/>
      <c r="F6" s="32"/>
    </row>
    <row r="7" spans="1:6" ht="12.75" customHeight="1">
      <c r="A7" s="24" t="s">
        <v>6</v>
      </c>
      <c r="B7" s="23">
        <v>5</v>
      </c>
      <c r="D7" s="29">
        <v>408886.1</v>
      </c>
      <c r="E7" s="29">
        <v>182840.35</v>
      </c>
      <c r="F7" s="32"/>
    </row>
    <row r="8" spans="1:6" ht="12.75" customHeight="1">
      <c r="A8" s="24" t="s">
        <v>7</v>
      </c>
      <c r="B8" s="23">
        <v>6</v>
      </c>
      <c r="D8" s="29">
        <v>2720136.05</v>
      </c>
      <c r="E8" s="29">
        <v>1163430.8</v>
      </c>
      <c r="F8" s="32"/>
    </row>
    <row r="9" spans="1:6" ht="12.75" customHeight="1">
      <c r="A9" s="24" t="s">
        <v>8</v>
      </c>
      <c r="B9" s="23">
        <v>7</v>
      </c>
      <c r="D9" s="29">
        <v>1918</v>
      </c>
      <c r="E9" s="29">
        <v>2334.15</v>
      </c>
      <c r="F9" s="32"/>
    </row>
    <row r="10" spans="1:6" ht="12.75" customHeight="1">
      <c r="A10" s="24" t="s">
        <v>9</v>
      </c>
      <c r="B10" s="23">
        <v>8</v>
      </c>
      <c r="D10" s="29">
        <v>268430.4</v>
      </c>
      <c r="E10" s="29">
        <v>80352.65</v>
      </c>
      <c r="F10" s="32"/>
    </row>
    <row r="11" spans="1:6" ht="12.75" customHeight="1">
      <c r="A11" s="24" t="s">
        <v>10</v>
      </c>
      <c r="B11" s="23">
        <v>9</v>
      </c>
      <c r="D11" s="29">
        <v>75947.9</v>
      </c>
      <c r="E11" s="29">
        <v>29841.35</v>
      </c>
      <c r="F11" s="32"/>
    </row>
    <row r="12" spans="1:6" ht="12.75" customHeight="1">
      <c r="A12" s="24" t="s">
        <v>11</v>
      </c>
      <c r="B12" s="23">
        <v>10</v>
      </c>
      <c r="D12" s="29">
        <v>73987.9</v>
      </c>
      <c r="E12" s="29">
        <v>47492.55</v>
      </c>
      <c r="F12" s="32"/>
    </row>
    <row r="13" spans="1:6" ht="12.75" customHeight="1">
      <c r="A13" s="24" t="s">
        <v>12</v>
      </c>
      <c r="B13" s="23">
        <v>11</v>
      </c>
      <c r="D13" s="29">
        <v>991843.3</v>
      </c>
      <c r="E13" s="29">
        <v>220844.4</v>
      </c>
      <c r="F13" s="32"/>
    </row>
    <row r="14" spans="1:6" ht="12.75" customHeight="1">
      <c r="A14" s="24" t="s">
        <v>13</v>
      </c>
      <c r="B14" s="23">
        <v>12</v>
      </c>
      <c r="D14" s="29">
        <v>17833.2</v>
      </c>
      <c r="E14" s="29">
        <v>9823.8</v>
      </c>
      <c r="F14" s="32"/>
    </row>
    <row r="15" spans="1:6" ht="12.75" customHeight="1">
      <c r="A15" s="24" t="s">
        <v>14</v>
      </c>
      <c r="B15" s="23">
        <v>13</v>
      </c>
      <c r="D15" s="29">
        <v>2846839.2</v>
      </c>
      <c r="E15" s="29">
        <v>1722610.4</v>
      </c>
      <c r="F15" s="32"/>
    </row>
    <row r="16" spans="1:6" ht="12.75" customHeight="1">
      <c r="A16" s="24" t="s">
        <v>15</v>
      </c>
      <c r="B16" s="23">
        <v>14</v>
      </c>
      <c r="D16" s="29">
        <v>6034</v>
      </c>
      <c r="E16" s="29">
        <v>2609.6</v>
      </c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29">
        <v>1033870.6000000001</v>
      </c>
      <c r="E18" s="29">
        <v>654199.7</v>
      </c>
      <c r="F18" s="32"/>
    </row>
    <row r="19" spans="1:6" ht="12.75" customHeight="1">
      <c r="A19" s="24" t="s">
        <v>18</v>
      </c>
      <c r="B19" s="23">
        <v>17</v>
      </c>
      <c r="D19" s="29">
        <v>295033.9</v>
      </c>
      <c r="E19" s="29">
        <v>157830.40000000002</v>
      </c>
      <c r="F19" s="32"/>
    </row>
    <row r="20" spans="1:6" ht="12.75" customHeight="1">
      <c r="A20" s="24" t="s">
        <v>19</v>
      </c>
      <c r="B20" s="23">
        <v>18</v>
      </c>
      <c r="D20" s="29">
        <v>113132.6</v>
      </c>
      <c r="E20" s="29">
        <v>45242.4</v>
      </c>
      <c r="F20" s="32"/>
    </row>
    <row r="21" spans="1:6" ht="12.75" customHeight="1">
      <c r="A21" s="24" t="s">
        <v>20</v>
      </c>
      <c r="B21" s="23">
        <v>19</v>
      </c>
      <c r="D21" s="29">
        <v>37357.25</v>
      </c>
      <c r="E21" s="29">
        <v>12510.05</v>
      </c>
      <c r="F21" s="32"/>
    </row>
    <row r="22" spans="1:6" ht="12.75" customHeight="1">
      <c r="A22" s="24" t="s">
        <v>21</v>
      </c>
      <c r="B22" s="23">
        <v>20</v>
      </c>
      <c r="D22" s="29">
        <v>23487.8</v>
      </c>
      <c r="E22" s="29">
        <v>8543.85</v>
      </c>
      <c r="F22" s="32"/>
    </row>
    <row r="23" spans="1:6" ht="12.75" customHeight="1">
      <c r="A23" s="24" t="s">
        <v>22</v>
      </c>
      <c r="B23" s="23">
        <v>21</v>
      </c>
      <c r="D23" s="29">
        <v>1250.9</v>
      </c>
      <c r="E23" s="29">
        <v>529.55</v>
      </c>
      <c r="F23" s="32"/>
    </row>
    <row r="24" spans="1:6" ht="12.75" customHeight="1">
      <c r="A24" s="24" t="s">
        <v>23</v>
      </c>
      <c r="B24" s="23">
        <v>22</v>
      </c>
      <c r="D24" s="29">
        <v>10895.5</v>
      </c>
      <c r="E24" s="29">
        <v>635.25</v>
      </c>
      <c r="F24" s="32"/>
    </row>
    <row r="25" spans="1:6" ht="12.75" customHeight="1">
      <c r="A25" s="24" t="s">
        <v>24</v>
      </c>
      <c r="B25" s="23">
        <v>23</v>
      </c>
      <c r="D25" s="29">
        <v>14569.8</v>
      </c>
      <c r="E25" s="29">
        <v>3448.9</v>
      </c>
      <c r="F25" s="32"/>
    </row>
    <row r="26" spans="1:6" ht="12.75" customHeight="1">
      <c r="A26" s="24" t="s">
        <v>25</v>
      </c>
      <c r="B26" s="23">
        <v>24</v>
      </c>
      <c r="D26" s="29">
        <v>1023.4</v>
      </c>
      <c r="E26" s="29">
        <v>501.55</v>
      </c>
      <c r="F26" s="32"/>
    </row>
    <row r="27" spans="1:6" ht="12.75" customHeight="1">
      <c r="A27" s="24" t="s">
        <v>26</v>
      </c>
      <c r="B27" s="23">
        <v>25</v>
      </c>
      <c r="D27" s="29">
        <v>5474</v>
      </c>
      <c r="E27" s="29">
        <v>5348</v>
      </c>
      <c r="F27" s="32"/>
    </row>
    <row r="28" spans="1:6" ht="12.75" customHeight="1">
      <c r="A28" s="24" t="s">
        <v>27</v>
      </c>
      <c r="B28" s="23">
        <v>26</v>
      </c>
      <c r="D28" s="29">
        <v>12264</v>
      </c>
      <c r="E28" s="29">
        <v>4894.05</v>
      </c>
      <c r="F28" s="32"/>
    </row>
    <row r="29" spans="1:6" ht="12.75" customHeight="1">
      <c r="A29" s="24" t="s">
        <v>28</v>
      </c>
      <c r="B29" s="23">
        <v>27</v>
      </c>
      <c r="D29" s="29">
        <v>185446.8</v>
      </c>
      <c r="E29" s="29">
        <v>26453.7</v>
      </c>
      <c r="F29" s="32"/>
    </row>
    <row r="30" spans="1:6" ht="12.75" customHeight="1">
      <c r="A30" s="24" t="s">
        <v>29</v>
      </c>
      <c r="B30" s="23">
        <v>28</v>
      </c>
      <c r="D30" s="29">
        <v>25679.5</v>
      </c>
      <c r="E30" s="29">
        <v>10064.25</v>
      </c>
      <c r="F30" s="32"/>
    </row>
    <row r="31" spans="1:6" ht="12.75" customHeight="1">
      <c r="A31" s="24" t="s">
        <v>30</v>
      </c>
      <c r="B31" s="23">
        <v>29</v>
      </c>
      <c r="D31" s="29">
        <v>1443052.8</v>
      </c>
      <c r="E31" s="29">
        <v>1254810.2</v>
      </c>
      <c r="F31" s="32"/>
    </row>
    <row r="32" spans="1:6" ht="12.75" customHeight="1">
      <c r="A32" s="24" t="s">
        <v>31</v>
      </c>
      <c r="B32" s="23">
        <v>30</v>
      </c>
      <c r="D32" s="29">
        <v>1582.7</v>
      </c>
      <c r="E32" s="29">
        <v>1213.8</v>
      </c>
      <c r="F32" s="32"/>
    </row>
    <row r="33" spans="1:6" ht="12.75" customHeight="1">
      <c r="A33" s="24" t="s">
        <v>32</v>
      </c>
      <c r="B33" s="23">
        <v>31</v>
      </c>
      <c r="D33" s="29">
        <v>126922.55</v>
      </c>
      <c r="E33" s="29">
        <v>53166.4</v>
      </c>
      <c r="F33" s="32"/>
    </row>
    <row r="34" spans="1:6" ht="12.75" customHeight="1">
      <c r="A34" s="24" t="s">
        <v>33</v>
      </c>
      <c r="B34" s="23">
        <v>32</v>
      </c>
      <c r="D34" s="29"/>
      <c r="E34" s="29"/>
      <c r="F34" s="32"/>
    </row>
    <row r="35" spans="1:6" ht="12.75" customHeight="1">
      <c r="A35" s="24" t="s">
        <v>34</v>
      </c>
      <c r="B35" s="23">
        <v>33</v>
      </c>
      <c r="D35" s="29">
        <v>181.3</v>
      </c>
      <c r="E35" s="29">
        <v>280</v>
      </c>
      <c r="F35" s="32"/>
    </row>
    <row r="36" spans="1:6" ht="12.75" customHeight="1">
      <c r="A36" s="24" t="s">
        <v>35</v>
      </c>
      <c r="B36" s="23">
        <v>34</v>
      </c>
      <c r="D36" s="29">
        <v>3773.7000000000003</v>
      </c>
      <c r="E36" s="29">
        <v>1955.45</v>
      </c>
      <c r="F36" s="32"/>
    </row>
    <row r="37" spans="1:6" ht="12.75" customHeight="1">
      <c r="A37" s="24" t="s">
        <v>36</v>
      </c>
      <c r="B37" s="23">
        <v>35</v>
      </c>
      <c r="D37" s="29">
        <v>246094.8</v>
      </c>
      <c r="E37" s="29">
        <v>84434.7</v>
      </c>
      <c r="F37" s="32"/>
    </row>
    <row r="38" spans="1:6" ht="12.75" customHeight="1">
      <c r="A38" s="24" t="s">
        <v>37</v>
      </c>
      <c r="B38" s="23">
        <v>36</v>
      </c>
      <c r="D38" s="29">
        <v>759030.3</v>
      </c>
      <c r="E38" s="29">
        <v>246323</v>
      </c>
      <c r="F38" s="32"/>
    </row>
    <row r="39" spans="1:6" ht="12.75" customHeight="1">
      <c r="A39" s="24" t="s">
        <v>38</v>
      </c>
      <c r="B39" s="23">
        <v>37</v>
      </c>
      <c r="D39" s="29">
        <v>412466.6</v>
      </c>
      <c r="E39" s="29">
        <v>144958.45</v>
      </c>
      <c r="F39" s="32"/>
    </row>
    <row r="40" spans="1:6" ht="12.75" customHeight="1">
      <c r="A40" s="24" t="s">
        <v>39</v>
      </c>
      <c r="B40" s="23">
        <v>38</v>
      </c>
      <c r="D40" s="29">
        <v>18452</v>
      </c>
      <c r="E40" s="29">
        <v>7676.9</v>
      </c>
      <c r="F40" s="32"/>
    </row>
    <row r="41" spans="1:6" ht="12.75" customHeight="1">
      <c r="A41" s="24" t="s">
        <v>40</v>
      </c>
      <c r="B41" s="23">
        <v>39</v>
      </c>
      <c r="D41" s="29">
        <v>108.5</v>
      </c>
      <c r="E41" s="29">
        <v>448</v>
      </c>
      <c r="F41" s="32"/>
    </row>
    <row r="42" spans="1:6" ht="12.75" customHeight="1">
      <c r="A42" s="24" t="s">
        <v>41</v>
      </c>
      <c r="B42" s="23">
        <v>40</v>
      </c>
      <c r="D42" s="29">
        <v>56724.50000000001</v>
      </c>
      <c r="E42" s="29">
        <v>23299.500000000004</v>
      </c>
      <c r="F42" s="32"/>
    </row>
    <row r="43" spans="1:6" ht="12.75" customHeight="1">
      <c r="A43" s="24" t="s">
        <v>42</v>
      </c>
      <c r="B43" s="23">
        <v>41</v>
      </c>
      <c r="D43" s="29"/>
      <c r="E43" s="29"/>
      <c r="F43" s="32"/>
    </row>
    <row r="44" spans="1:6" ht="12.75" customHeight="1">
      <c r="A44" s="24" t="s">
        <v>43</v>
      </c>
      <c r="B44" s="23">
        <v>42</v>
      </c>
      <c r="D44" s="29"/>
      <c r="E44" s="29"/>
      <c r="F44" s="32"/>
    </row>
    <row r="45" spans="1:6" ht="12.75" customHeight="1">
      <c r="A45" s="24" t="s">
        <v>44</v>
      </c>
      <c r="B45" s="23">
        <v>43</v>
      </c>
      <c r="D45" s="29">
        <v>136873.1</v>
      </c>
      <c r="E45" s="29">
        <v>61826.8</v>
      </c>
      <c r="F45" s="32"/>
    </row>
    <row r="46" spans="1:6" ht="12.75" customHeight="1">
      <c r="A46" s="24" t="s">
        <v>45</v>
      </c>
      <c r="B46" s="23">
        <v>44</v>
      </c>
      <c r="D46" s="29">
        <v>129442.59</v>
      </c>
      <c r="E46" s="29">
        <v>115738</v>
      </c>
      <c r="F46" s="32"/>
    </row>
    <row r="47" spans="1:6" ht="12.75" customHeight="1">
      <c r="A47" s="24" t="s">
        <v>46</v>
      </c>
      <c r="B47" s="23">
        <v>45</v>
      </c>
      <c r="D47" s="29"/>
      <c r="E47" s="29"/>
      <c r="F47" s="32"/>
    </row>
    <row r="48" spans="1:6" ht="12.75" customHeight="1">
      <c r="A48" s="24" t="s">
        <v>47</v>
      </c>
      <c r="B48" s="23">
        <v>46</v>
      </c>
      <c r="D48" s="29">
        <v>116275.6</v>
      </c>
      <c r="E48" s="29">
        <v>63237.3</v>
      </c>
      <c r="F48" s="32"/>
    </row>
    <row r="49" spans="1:6" ht="12.75" customHeight="1">
      <c r="A49" s="24" t="s">
        <v>48</v>
      </c>
      <c r="B49" s="23">
        <v>47</v>
      </c>
      <c r="D49" s="29">
        <v>14504.7</v>
      </c>
      <c r="E49" s="29">
        <v>27997.2</v>
      </c>
      <c r="F49" s="32"/>
    </row>
    <row r="50" spans="1:6" ht="12.75" customHeight="1">
      <c r="A50" s="24" t="s">
        <v>49</v>
      </c>
      <c r="B50" s="23">
        <v>48</v>
      </c>
      <c r="D50" s="29">
        <v>1475474</v>
      </c>
      <c r="E50" s="29">
        <v>961454.9</v>
      </c>
      <c r="F50" s="32"/>
    </row>
    <row r="51" spans="1:6" ht="12.75" customHeight="1">
      <c r="A51" s="24" t="s">
        <v>50</v>
      </c>
      <c r="B51" s="23">
        <v>49</v>
      </c>
      <c r="D51" s="29">
        <v>237122.2</v>
      </c>
      <c r="E51" s="29">
        <v>66206</v>
      </c>
      <c r="F51" s="32"/>
    </row>
    <row r="52" spans="1:6" ht="12.75" customHeight="1">
      <c r="A52" s="24" t="s">
        <v>51</v>
      </c>
      <c r="B52" s="23">
        <v>50</v>
      </c>
      <c r="D52" s="29">
        <v>2435650.7</v>
      </c>
      <c r="E52" s="29">
        <v>669521.3</v>
      </c>
      <c r="F52" s="32"/>
    </row>
    <row r="53" spans="1:6" ht="12.75" customHeight="1">
      <c r="A53" s="24" t="s">
        <v>52</v>
      </c>
      <c r="B53" s="23">
        <v>51</v>
      </c>
      <c r="D53" s="29">
        <v>214222.9</v>
      </c>
      <c r="E53" s="29">
        <v>97505.1</v>
      </c>
      <c r="F53" s="32"/>
    </row>
    <row r="54" spans="1:6" ht="12.75" customHeight="1">
      <c r="A54" s="24" t="s">
        <v>53</v>
      </c>
      <c r="B54" s="23">
        <v>52</v>
      </c>
      <c r="D54" s="29"/>
      <c r="E54" s="29"/>
      <c r="F54" s="32"/>
    </row>
    <row r="55" spans="1:6" ht="12.75" customHeight="1">
      <c r="A55" s="24" t="s">
        <v>54</v>
      </c>
      <c r="B55" s="23">
        <v>53</v>
      </c>
      <c r="D55" s="29">
        <v>248042.57</v>
      </c>
      <c r="E55" s="29">
        <v>134799.7</v>
      </c>
      <c r="F55" s="32"/>
    </row>
    <row r="56" spans="1:6" ht="12.75" customHeight="1">
      <c r="A56" s="24" t="s">
        <v>55</v>
      </c>
      <c r="B56" s="23">
        <v>54</v>
      </c>
      <c r="D56" s="29">
        <v>50533</v>
      </c>
      <c r="E56" s="29">
        <v>149594.9</v>
      </c>
      <c r="F56" s="32"/>
    </row>
    <row r="57" spans="1:6" ht="12.75" customHeight="1">
      <c r="A57" s="24" t="s">
        <v>56</v>
      </c>
      <c r="B57" s="23">
        <v>55</v>
      </c>
      <c r="D57" s="29">
        <v>328531</v>
      </c>
      <c r="E57" s="29">
        <v>95552.8</v>
      </c>
      <c r="F57" s="32"/>
    </row>
    <row r="58" spans="1:6" ht="12.75" customHeight="1">
      <c r="A58" s="24" t="s">
        <v>57</v>
      </c>
      <c r="B58" s="23">
        <v>56</v>
      </c>
      <c r="D58" s="29">
        <v>305889.5</v>
      </c>
      <c r="E58" s="29">
        <v>72360.75</v>
      </c>
      <c r="F58" s="27"/>
    </row>
    <row r="59" spans="1:6" ht="12.75" customHeight="1">
      <c r="A59" s="24" t="s">
        <v>58</v>
      </c>
      <c r="B59" s="23">
        <v>57</v>
      </c>
      <c r="D59" s="29">
        <v>502925.5</v>
      </c>
      <c r="E59" s="29">
        <v>186854.5</v>
      </c>
      <c r="F59" s="27"/>
    </row>
    <row r="60" spans="1:6" ht="12.75" customHeight="1">
      <c r="A60" s="24" t="s">
        <v>59</v>
      </c>
      <c r="B60" s="23">
        <v>58</v>
      </c>
      <c r="D60" s="29">
        <v>1057192.57</v>
      </c>
      <c r="E60" s="29">
        <v>441631.4</v>
      </c>
      <c r="F60" s="27"/>
    </row>
    <row r="61" spans="1:6" ht="12.75" customHeight="1">
      <c r="A61" s="24" t="s">
        <v>60</v>
      </c>
      <c r="B61" s="23">
        <v>59</v>
      </c>
      <c r="D61" s="29">
        <v>713397.3</v>
      </c>
      <c r="E61" s="29">
        <v>194856.55</v>
      </c>
      <c r="F61" s="27"/>
    </row>
    <row r="62" spans="1:6" ht="12.75" customHeight="1">
      <c r="A62" s="24" t="s">
        <v>61</v>
      </c>
      <c r="B62" s="23">
        <v>60</v>
      </c>
      <c r="D62" s="29">
        <v>3815</v>
      </c>
      <c r="E62" s="29">
        <v>1276.11</v>
      </c>
      <c r="F62" s="27"/>
    </row>
    <row r="63" spans="1:6" ht="12.75" customHeight="1">
      <c r="A63" s="24" t="s">
        <v>62</v>
      </c>
      <c r="B63" s="23">
        <v>61</v>
      </c>
      <c r="D63" s="29">
        <v>534.8</v>
      </c>
      <c r="E63" s="29">
        <v>332.5</v>
      </c>
      <c r="F63" s="27"/>
    </row>
    <row r="64" spans="1:6" ht="12.75" customHeight="1">
      <c r="A64" s="24" t="s">
        <v>63</v>
      </c>
      <c r="B64" s="23">
        <v>62</v>
      </c>
      <c r="D64" s="29">
        <v>2615.9</v>
      </c>
      <c r="E64" s="29">
        <v>871.1500000000001</v>
      </c>
      <c r="F64" s="27"/>
    </row>
    <row r="65" spans="1:6" ht="12.75" customHeight="1">
      <c r="A65" s="24" t="s">
        <v>64</v>
      </c>
      <c r="B65" s="23">
        <v>63</v>
      </c>
      <c r="D65" s="29">
        <v>437356.45</v>
      </c>
      <c r="E65" s="29">
        <v>239174.6</v>
      </c>
      <c r="F65" s="27"/>
    </row>
    <row r="66" spans="1:6" ht="12.75" customHeight="1">
      <c r="A66" s="24" t="s">
        <v>65</v>
      </c>
      <c r="B66" s="23">
        <v>64</v>
      </c>
      <c r="D66" s="29"/>
      <c r="E66" s="29"/>
      <c r="F66" s="27"/>
    </row>
    <row r="67" spans="1:6" ht="12.75" customHeight="1">
      <c r="A67" s="24" t="s">
        <v>66</v>
      </c>
      <c r="B67" s="23">
        <v>65</v>
      </c>
      <c r="D67" s="29"/>
      <c r="E67" s="29"/>
      <c r="F67" s="27"/>
    </row>
    <row r="68" spans="1:6" ht="12.75" customHeight="1">
      <c r="A68" s="24" t="s">
        <v>67</v>
      </c>
      <c r="B68" s="23">
        <v>66</v>
      </c>
      <c r="D68" s="29">
        <v>160048.7</v>
      </c>
      <c r="E68" s="29">
        <v>43906.45</v>
      </c>
      <c r="F68" s="27"/>
    </row>
    <row r="69" spans="1:6" ht="12.75" customHeight="1">
      <c r="A69" s="24" t="s">
        <v>68</v>
      </c>
      <c r="B69" s="23">
        <v>67</v>
      </c>
      <c r="D69" s="29">
        <v>8870.4</v>
      </c>
      <c r="E69" s="29">
        <v>6376.299999999999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21098575.13</v>
      </c>
      <c r="E71" s="29">
        <f>SUM(E3:E69)</f>
        <v>9972826.860000003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78" sqref="E78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77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64366.4</v>
      </c>
      <c r="E3" s="29">
        <v>45483.9</v>
      </c>
      <c r="F3" s="32"/>
    </row>
    <row r="4" spans="1:6" ht="12.75" customHeight="1">
      <c r="A4" s="24" t="s">
        <v>3</v>
      </c>
      <c r="B4" s="23">
        <v>2</v>
      </c>
      <c r="D4" s="29">
        <v>5961.9</v>
      </c>
      <c r="E4" s="29">
        <v>2405.9</v>
      </c>
      <c r="F4" s="32"/>
    </row>
    <row r="5" spans="1:6" ht="12.75" customHeight="1">
      <c r="A5" s="24" t="s">
        <v>4</v>
      </c>
      <c r="B5" s="23">
        <v>3</v>
      </c>
      <c r="D5" s="29">
        <v>229056.8</v>
      </c>
      <c r="E5" s="29">
        <v>93907.1</v>
      </c>
      <c r="F5" s="32"/>
    </row>
    <row r="6" spans="1:6" ht="12.75" customHeight="1">
      <c r="A6" s="24" t="s">
        <v>5</v>
      </c>
      <c r="B6" s="23">
        <v>4</v>
      </c>
      <c r="D6" s="29">
        <v>4624.9</v>
      </c>
      <c r="E6" s="29">
        <v>4310.95</v>
      </c>
      <c r="F6" s="32"/>
    </row>
    <row r="7" spans="1:6" ht="12.75" customHeight="1">
      <c r="A7" s="24" t="s">
        <v>6</v>
      </c>
      <c r="B7" s="23">
        <v>5</v>
      </c>
      <c r="D7" s="29">
        <v>420262.1</v>
      </c>
      <c r="E7" s="29">
        <v>148335.25</v>
      </c>
      <c r="F7" s="32"/>
    </row>
    <row r="8" spans="1:6" ht="12.75" customHeight="1">
      <c r="A8" s="24" t="s">
        <v>7</v>
      </c>
      <c r="B8" s="23">
        <v>6</v>
      </c>
      <c r="D8" s="29">
        <v>1580852.12</v>
      </c>
      <c r="E8" s="29">
        <v>503093.85</v>
      </c>
      <c r="F8" s="32"/>
    </row>
    <row r="9" spans="1:6" ht="12.75" customHeight="1">
      <c r="A9" s="24" t="s">
        <v>8</v>
      </c>
      <c r="B9" s="23">
        <v>7</v>
      </c>
      <c r="D9" s="29">
        <v>4550.7</v>
      </c>
      <c r="E9" s="29">
        <v>1357.65</v>
      </c>
      <c r="F9" s="32"/>
    </row>
    <row r="10" spans="1:6" ht="12.75" customHeight="1">
      <c r="A10" s="24" t="s">
        <v>9</v>
      </c>
      <c r="B10" s="23">
        <v>8</v>
      </c>
      <c r="D10" s="29"/>
      <c r="E10" s="29"/>
      <c r="F10" s="32"/>
    </row>
    <row r="11" spans="1:6" ht="12.75" customHeight="1">
      <c r="A11" s="24" t="s">
        <v>10</v>
      </c>
      <c r="B11" s="23">
        <v>9</v>
      </c>
      <c r="D11" s="29">
        <v>90490.4</v>
      </c>
      <c r="E11" s="29">
        <v>26456.85</v>
      </c>
      <c r="F11" s="32"/>
    </row>
    <row r="12" spans="1:6" ht="12.75" customHeight="1">
      <c r="A12" s="24" t="s">
        <v>11</v>
      </c>
      <c r="B12" s="23">
        <v>10</v>
      </c>
      <c r="D12" s="29">
        <v>84367.5</v>
      </c>
      <c r="E12" s="29">
        <v>37711.8</v>
      </c>
      <c r="F12" s="32"/>
    </row>
    <row r="13" spans="1:6" ht="12.75" customHeight="1">
      <c r="A13" s="24" t="s">
        <v>12</v>
      </c>
      <c r="B13" s="23">
        <v>11</v>
      </c>
      <c r="D13" s="29">
        <v>809715.9</v>
      </c>
      <c r="E13" s="29">
        <v>307253.8</v>
      </c>
      <c r="F13" s="32"/>
    </row>
    <row r="14" spans="1:6" ht="12.75" customHeight="1">
      <c r="A14" s="24" t="s">
        <v>13</v>
      </c>
      <c r="B14" s="23">
        <v>12</v>
      </c>
      <c r="D14" s="29"/>
      <c r="E14" s="29"/>
      <c r="F14" s="32"/>
    </row>
    <row r="15" spans="1:6" ht="12.75" customHeight="1">
      <c r="A15" s="24" t="s">
        <v>14</v>
      </c>
      <c r="B15" s="23">
        <v>13</v>
      </c>
      <c r="D15" s="29">
        <v>2299978.8</v>
      </c>
      <c r="E15" s="29">
        <v>1015033.6</v>
      </c>
      <c r="F15" s="32"/>
    </row>
    <row r="16" spans="1:6" ht="12.75" customHeight="1">
      <c r="A16" s="24" t="s">
        <v>15</v>
      </c>
      <c r="B16" s="23">
        <v>14</v>
      </c>
      <c r="D16" s="29"/>
      <c r="E16" s="29"/>
      <c r="F16" s="32"/>
    </row>
    <row r="17" spans="1:6" ht="12.75" customHeight="1">
      <c r="A17" s="24" t="s">
        <v>16</v>
      </c>
      <c r="B17" s="23">
        <v>15</v>
      </c>
      <c r="D17" s="29"/>
      <c r="E17" s="29"/>
      <c r="F17" s="32"/>
    </row>
    <row r="18" spans="1:6" ht="12.75" customHeight="1">
      <c r="A18" s="24" t="s">
        <v>17</v>
      </c>
      <c r="B18" s="23">
        <v>16</v>
      </c>
      <c r="D18" s="29"/>
      <c r="E18" s="29"/>
      <c r="F18" s="32"/>
    </row>
    <row r="19" spans="1:6" ht="12.75" customHeight="1">
      <c r="A19" s="24" t="s">
        <v>18</v>
      </c>
      <c r="B19" s="23">
        <v>17</v>
      </c>
      <c r="D19" s="29"/>
      <c r="E19" s="29"/>
      <c r="F19" s="32"/>
    </row>
    <row r="20" spans="1:6" ht="12.75" customHeight="1">
      <c r="A20" s="24" t="s">
        <v>19</v>
      </c>
      <c r="B20" s="23">
        <v>18</v>
      </c>
      <c r="D20" s="29">
        <v>86902.9</v>
      </c>
      <c r="E20" s="29">
        <v>23908.75</v>
      </c>
      <c r="F20" s="32"/>
    </row>
    <row r="21" spans="1:6" ht="12.75" customHeight="1">
      <c r="A21" s="24" t="s">
        <v>20</v>
      </c>
      <c r="B21" s="23">
        <v>19</v>
      </c>
      <c r="D21" s="29"/>
      <c r="E21" s="29"/>
      <c r="F21" s="32"/>
    </row>
    <row r="22" spans="1:6" ht="12.75" customHeight="1">
      <c r="A22" s="24" t="s">
        <v>21</v>
      </c>
      <c r="B22" s="23">
        <v>20</v>
      </c>
      <c r="D22" s="29">
        <v>6218.8</v>
      </c>
      <c r="E22" s="29">
        <v>3134.95</v>
      </c>
      <c r="F22" s="32"/>
    </row>
    <row r="23" spans="1:6" ht="12.75" customHeight="1">
      <c r="A23" s="24" t="s">
        <v>22</v>
      </c>
      <c r="B23" s="23">
        <v>21</v>
      </c>
      <c r="D23" s="29">
        <v>1274.6</v>
      </c>
      <c r="E23" s="29">
        <v>1276.8</v>
      </c>
      <c r="F23" s="32"/>
    </row>
    <row r="24" spans="1:6" ht="12.75" customHeight="1">
      <c r="A24" s="24" t="s">
        <v>23</v>
      </c>
      <c r="B24" s="23">
        <v>22</v>
      </c>
      <c r="D24" s="29">
        <v>1254.4</v>
      </c>
      <c r="E24" s="29">
        <v>920.5</v>
      </c>
      <c r="F24" s="32"/>
    </row>
    <row r="25" spans="1:6" ht="12.75" customHeight="1">
      <c r="A25" s="24" t="s">
        <v>24</v>
      </c>
      <c r="B25" s="23">
        <v>23</v>
      </c>
      <c r="D25" s="29">
        <v>17797.5</v>
      </c>
      <c r="E25" s="29">
        <v>4161.85</v>
      </c>
      <c r="F25" s="32"/>
    </row>
    <row r="26" spans="1:6" ht="12.75" customHeight="1">
      <c r="A26" s="24" t="s">
        <v>25</v>
      </c>
      <c r="B26" s="23">
        <v>24</v>
      </c>
      <c r="D26" s="29"/>
      <c r="E26" s="29"/>
      <c r="F26" s="32"/>
    </row>
    <row r="27" spans="1:6" ht="12.75" customHeight="1">
      <c r="A27" s="24" t="s">
        <v>26</v>
      </c>
      <c r="B27" s="23">
        <v>25</v>
      </c>
      <c r="D27" s="29">
        <v>7530.6</v>
      </c>
      <c r="E27" s="29">
        <v>7358.75</v>
      </c>
      <c r="F27" s="32"/>
    </row>
    <row r="28" spans="1:6" ht="12.75" customHeight="1">
      <c r="A28" s="24" t="s">
        <v>27</v>
      </c>
      <c r="B28" s="23">
        <v>26</v>
      </c>
      <c r="D28" s="29">
        <v>5491.5</v>
      </c>
      <c r="E28" s="29">
        <v>9473.1</v>
      </c>
      <c r="F28" s="32"/>
    </row>
    <row r="29" spans="1:6" ht="12.75" customHeight="1">
      <c r="A29" s="24" t="s">
        <v>28</v>
      </c>
      <c r="B29" s="23">
        <v>27</v>
      </c>
      <c r="D29" s="29">
        <v>86485.7</v>
      </c>
      <c r="E29" s="29">
        <v>44086.35</v>
      </c>
      <c r="F29" s="32"/>
    </row>
    <row r="30" spans="1:6" ht="12.75" customHeight="1">
      <c r="A30" s="24" t="s">
        <v>29</v>
      </c>
      <c r="B30" s="23">
        <v>28</v>
      </c>
      <c r="D30" s="29">
        <v>36692.6</v>
      </c>
      <c r="E30" s="29">
        <v>14029.75</v>
      </c>
      <c r="F30" s="32"/>
    </row>
    <row r="31" spans="1:6" ht="12.75" customHeight="1">
      <c r="A31" s="24" t="s">
        <v>30</v>
      </c>
      <c r="B31" s="23">
        <v>29</v>
      </c>
      <c r="D31" s="29">
        <v>658550.2</v>
      </c>
      <c r="E31" s="29">
        <v>362232.5</v>
      </c>
      <c r="F31" s="32"/>
    </row>
    <row r="32" spans="1:6" ht="12.75" customHeight="1">
      <c r="A32" s="24" t="s">
        <v>31</v>
      </c>
      <c r="B32" s="23">
        <v>30</v>
      </c>
      <c r="D32" s="29">
        <v>2670.5</v>
      </c>
      <c r="E32" s="29">
        <v>1868.65</v>
      </c>
      <c r="F32" s="32"/>
    </row>
    <row r="33" spans="1:6" ht="12.75" customHeight="1">
      <c r="A33" s="24" t="s">
        <v>32</v>
      </c>
      <c r="B33" s="23">
        <v>31</v>
      </c>
      <c r="D33" s="29"/>
      <c r="E33" s="29"/>
      <c r="F33" s="32"/>
    </row>
    <row r="34" spans="1:6" ht="12.75" customHeight="1">
      <c r="A34" s="24" t="s">
        <v>33</v>
      </c>
      <c r="B34" s="23">
        <v>32</v>
      </c>
      <c r="D34" s="29"/>
      <c r="E34" s="29"/>
      <c r="F34" s="32"/>
    </row>
    <row r="35" spans="1:6" ht="12.75" customHeight="1">
      <c r="A35" s="24" t="s">
        <v>34</v>
      </c>
      <c r="B35" s="23">
        <v>33</v>
      </c>
      <c r="D35" s="29"/>
      <c r="E35" s="29"/>
      <c r="F35" s="32"/>
    </row>
    <row r="36" spans="1:6" ht="12.75" customHeight="1">
      <c r="A36" s="24" t="s">
        <v>35</v>
      </c>
      <c r="B36" s="23">
        <v>34</v>
      </c>
      <c r="D36" s="29"/>
      <c r="E36" s="29"/>
      <c r="F36" s="32"/>
    </row>
    <row r="37" spans="1:6" ht="12.75" customHeight="1">
      <c r="A37" s="24" t="s">
        <v>36</v>
      </c>
      <c r="B37" s="23">
        <v>35</v>
      </c>
      <c r="D37" s="29">
        <v>233326.8</v>
      </c>
      <c r="E37" s="29">
        <v>102721.85</v>
      </c>
      <c r="F37" s="32"/>
    </row>
    <row r="38" spans="1:6" ht="12.75" customHeight="1">
      <c r="A38" s="24" t="s">
        <v>37</v>
      </c>
      <c r="B38" s="23">
        <v>36</v>
      </c>
      <c r="D38" s="29"/>
      <c r="E38" s="29"/>
      <c r="F38" s="32"/>
    </row>
    <row r="39" spans="1:6" ht="12.75" customHeight="1">
      <c r="A39" s="24" t="s">
        <v>38</v>
      </c>
      <c r="B39" s="23">
        <v>37</v>
      </c>
      <c r="D39" s="29">
        <v>86707.6</v>
      </c>
      <c r="E39" s="29">
        <v>51948.05</v>
      </c>
      <c r="F39" s="32"/>
    </row>
    <row r="40" spans="1:6" ht="12.75" customHeight="1">
      <c r="A40" s="24" t="s">
        <v>39</v>
      </c>
      <c r="B40" s="23">
        <v>38</v>
      </c>
      <c r="D40" s="29">
        <v>21087.5</v>
      </c>
      <c r="E40" s="29">
        <v>9339.4</v>
      </c>
      <c r="F40" s="32"/>
    </row>
    <row r="41" spans="1:6" ht="12.75" customHeight="1">
      <c r="A41" s="24" t="s">
        <v>40</v>
      </c>
      <c r="B41" s="23">
        <v>39</v>
      </c>
      <c r="D41" s="29">
        <v>975.1</v>
      </c>
      <c r="E41" s="29"/>
      <c r="F41" s="32"/>
    </row>
    <row r="42" spans="1:6" ht="12.75" customHeight="1">
      <c r="A42" s="24" t="s">
        <v>41</v>
      </c>
      <c r="B42" s="23">
        <v>40</v>
      </c>
      <c r="D42" s="29">
        <v>8998.5</v>
      </c>
      <c r="E42" s="29">
        <v>1127</v>
      </c>
      <c r="F42" s="32"/>
    </row>
    <row r="43" spans="1:6" ht="12.75" customHeight="1">
      <c r="A43" s="24" t="s">
        <v>42</v>
      </c>
      <c r="B43" s="23">
        <v>41</v>
      </c>
      <c r="D43" s="29">
        <v>4505.2</v>
      </c>
      <c r="E43" s="29">
        <v>17664.85</v>
      </c>
      <c r="F43" s="32"/>
    </row>
    <row r="44" spans="1:6" ht="12.75" customHeight="1">
      <c r="A44" s="24" t="s">
        <v>43</v>
      </c>
      <c r="B44" s="23">
        <v>42</v>
      </c>
      <c r="D44" s="29"/>
      <c r="E44" s="29"/>
      <c r="F44" s="32"/>
    </row>
    <row r="45" spans="1:6" ht="12.75" customHeight="1">
      <c r="A45" s="24" t="s">
        <v>44</v>
      </c>
      <c r="B45" s="23">
        <v>43</v>
      </c>
      <c r="D45" s="29"/>
      <c r="E45" s="29"/>
      <c r="F45" s="32"/>
    </row>
    <row r="46" spans="1:6" ht="12.75" customHeight="1">
      <c r="A46" s="24" t="s">
        <v>45</v>
      </c>
      <c r="B46" s="23">
        <v>44</v>
      </c>
      <c r="D46" s="29">
        <v>326173.4</v>
      </c>
      <c r="E46" s="29">
        <v>101325</v>
      </c>
      <c r="F46" s="32"/>
    </row>
    <row r="47" spans="1:6" ht="12.75" customHeight="1">
      <c r="A47" s="24" t="s">
        <v>46</v>
      </c>
      <c r="B47" s="23">
        <v>45</v>
      </c>
      <c r="D47" s="29">
        <v>120118.6</v>
      </c>
      <c r="E47" s="29">
        <v>76000.75</v>
      </c>
      <c r="F47" s="32"/>
    </row>
    <row r="48" spans="1:6" ht="12.75" customHeight="1">
      <c r="A48" s="24" t="s">
        <v>47</v>
      </c>
      <c r="B48" s="23">
        <v>46</v>
      </c>
      <c r="D48" s="29"/>
      <c r="E48" s="29"/>
      <c r="F48" s="32"/>
    </row>
    <row r="49" spans="1:6" ht="12.75" customHeight="1">
      <c r="A49" s="24" t="s">
        <v>48</v>
      </c>
      <c r="B49" s="23">
        <v>47</v>
      </c>
      <c r="D49" s="29">
        <v>16961</v>
      </c>
      <c r="E49" s="29">
        <v>3906</v>
      </c>
      <c r="F49" s="32"/>
    </row>
    <row r="50" spans="1:6" ht="12.75" customHeight="1">
      <c r="A50" s="24" t="s">
        <v>49</v>
      </c>
      <c r="B50" s="23">
        <v>48</v>
      </c>
      <c r="D50" s="29">
        <v>1525553.4</v>
      </c>
      <c r="E50" s="29">
        <v>782222.35</v>
      </c>
      <c r="F50" s="32"/>
    </row>
    <row r="51" spans="1:6" ht="12.75" customHeight="1">
      <c r="A51" s="24" t="s">
        <v>50</v>
      </c>
      <c r="B51" s="23">
        <v>49</v>
      </c>
      <c r="D51" s="29">
        <v>404954.9</v>
      </c>
      <c r="E51" s="29">
        <v>158736.9</v>
      </c>
      <c r="F51" s="32"/>
    </row>
    <row r="52" spans="1:6" ht="12.75" customHeight="1">
      <c r="A52" s="24" t="s">
        <v>51</v>
      </c>
      <c r="B52" s="23">
        <v>50</v>
      </c>
      <c r="D52" s="29">
        <v>1825483.1</v>
      </c>
      <c r="E52" s="29">
        <v>833217</v>
      </c>
      <c r="F52" s="32"/>
    </row>
    <row r="53" spans="1:6" ht="12.75" customHeight="1">
      <c r="A53" s="24" t="s">
        <v>52</v>
      </c>
      <c r="B53" s="23">
        <v>51</v>
      </c>
      <c r="D53" s="29"/>
      <c r="E53" s="29"/>
      <c r="F53" s="32"/>
    </row>
    <row r="54" spans="1:6" ht="12.75" customHeight="1">
      <c r="A54" s="24" t="s">
        <v>53</v>
      </c>
      <c r="B54" s="23">
        <v>52</v>
      </c>
      <c r="D54" s="29">
        <v>729170.9</v>
      </c>
      <c r="E54" s="29">
        <v>304044.3</v>
      </c>
      <c r="F54" s="32"/>
    </row>
    <row r="55" spans="1:6" ht="12.75" customHeight="1">
      <c r="A55" s="24" t="s">
        <v>54</v>
      </c>
      <c r="B55" s="23">
        <v>53</v>
      </c>
      <c r="D55" s="29">
        <v>520542.61</v>
      </c>
      <c r="E55" s="29">
        <v>216233.18</v>
      </c>
      <c r="F55" s="32"/>
    </row>
    <row r="56" spans="1:6" ht="12.75" customHeight="1">
      <c r="A56" s="24" t="s">
        <v>55</v>
      </c>
      <c r="B56" s="23">
        <v>54</v>
      </c>
      <c r="D56" s="29">
        <v>11037.6</v>
      </c>
      <c r="E56" s="29">
        <v>6137.25</v>
      </c>
      <c r="F56" s="32"/>
    </row>
    <row r="57" spans="1:6" ht="12.75" customHeight="1">
      <c r="A57" s="24" t="s">
        <v>56</v>
      </c>
      <c r="B57" s="23">
        <v>55</v>
      </c>
      <c r="D57" s="29"/>
      <c r="E57" s="29"/>
      <c r="F57" s="32"/>
    </row>
    <row r="58" spans="1:6" ht="12.75" customHeight="1">
      <c r="A58" s="24" t="s">
        <v>57</v>
      </c>
      <c r="B58" s="23">
        <v>56</v>
      </c>
      <c r="D58" s="29">
        <v>192734.5</v>
      </c>
      <c r="E58" s="29">
        <v>70361.9</v>
      </c>
      <c r="F58" s="27"/>
    </row>
    <row r="59" spans="1:6" ht="12.75" customHeight="1">
      <c r="A59" s="24" t="s">
        <v>58</v>
      </c>
      <c r="B59" s="23">
        <v>57</v>
      </c>
      <c r="D59" s="29">
        <v>131084.8</v>
      </c>
      <c r="E59" s="29">
        <v>96875.8</v>
      </c>
      <c r="F59" s="27"/>
    </row>
    <row r="60" spans="1:6" ht="12.75" customHeight="1">
      <c r="A60" s="24" t="s">
        <v>59</v>
      </c>
      <c r="B60" s="23">
        <v>58</v>
      </c>
      <c r="D60" s="29">
        <v>382939.9</v>
      </c>
      <c r="E60" s="29">
        <v>151624.55</v>
      </c>
      <c r="F60" s="27"/>
    </row>
    <row r="61" spans="1:6" ht="12.75" customHeight="1">
      <c r="A61" s="24" t="s">
        <v>60</v>
      </c>
      <c r="B61" s="23">
        <v>59</v>
      </c>
      <c r="D61" s="29">
        <v>231291.1</v>
      </c>
      <c r="E61" s="29">
        <v>156091.67</v>
      </c>
      <c r="F61" s="27"/>
    </row>
    <row r="62" spans="1:6" ht="12.75" customHeight="1">
      <c r="A62" s="24" t="s">
        <v>61</v>
      </c>
      <c r="B62" s="23">
        <v>60</v>
      </c>
      <c r="D62" s="29"/>
      <c r="E62" s="29"/>
      <c r="F62" s="27"/>
    </row>
    <row r="63" spans="1:6" ht="12.75" customHeight="1">
      <c r="A63" s="24" t="s">
        <v>62</v>
      </c>
      <c r="B63" s="23">
        <v>61</v>
      </c>
      <c r="D63" s="29">
        <v>8760.55</v>
      </c>
      <c r="E63" s="29">
        <v>3752.72</v>
      </c>
      <c r="F63" s="27"/>
    </row>
    <row r="64" spans="1:6" ht="12.75" customHeight="1">
      <c r="A64" s="24" t="s">
        <v>63</v>
      </c>
      <c r="B64" s="23">
        <v>62</v>
      </c>
      <c r="D64" s="29">
        <v>3975.3</v>
      </c>
      <c r="E64" s="29">
        <v>2271.5</v>
      </c>
      <c r="F64" s="27"/>
    </row>
    <row r="65" spans="1:6" ht="12.75" customHeight="1">
      <c r="A65" s="24" t="s">
        <v>64</v>
      </c>
      <c r="B65" s="23">
        <v>63</v>
      </c>
      <c r="D65" s="29">
        <v>613.2</v>
      </c>
      <c r="E65" s="29">
        <v>2877.7</v>
      </c>
      <c r="F65" s="27"/>
    </row>
    <row r="66" spans="1:6" ht="12.75" customHeight="1">
      <c r="A66" s="24" t="s">
        <v>65</v>
      </c>
      <c r="B66" s="23">
        <v>64</v>
      </c>
      <c r="D66" s="29">
        <v>428517.35</v>
      </c>
      <c r="E66" s="29">
        <v>147103.6</v>
      </c>
      <c r="F66" s="27"/>
    </row>
    <row r="67" spans="1:6" ht="12.75" customHeight="1">
      <c r="A67" s="24" t="s">
        <v>66</v>
      </c>
      <c r="B67" s="23">
        <v>65</v>
      </c>
      <c r="D67" s="29">
        <v>198992.5</v>
      </c>
      <c r="E67" s="29">
        <v>10937.5</v>
      </c>
      <c r="F67" s="27"/>
    </row>
    <row r="68" spans="1:6" ht="12.75" customHeight="1">
      <c r="A68" s="24" t="s">
        <v>67</v>
      </c>
      <c r="B68" s="23">
        <v>66</v>
      </c>
      <c r="D68" s="29">
        <v>2361473.8</v>
      </c>
      <c r="E68" s="29">
        <v>123347</v>
      </c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16281076.029999997</v>
      </c>
      <c r="E71" s="29">
        <f>SUM(E3:E69)</f>
        <v>6087670.419999999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6">
      <selection activeCell="H37" sqref="H3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355771.85</v>
      </c>
      <c r="E4" s="21">
        <v>283601.3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7535.5</v>
      </c>
      <c r="E5" s="21">
        <v>17905.300000000003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558050.5</v>
      </c>
      <c r="E6" s="21">
        <v>297740.45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17948.699999999997</v>
      </c>
      <c r="E7" s="21">
        <v>17161.9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1746762.5</v>
      </c>
      <c r="E8" s="21">
        <v>1267258.65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5821717.09</v>
      </c>
      <c r="E9" s="21">
        <v>3335736.9499999997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2132.9</v>
      </c>
      <c r="E10" s="21">
        <v>4695.95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616710.5</v>
      </c>
      <c r="E11" s="21">
        <v>322302.05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283276.7</v>
      </c>
      <c r="E12" s="21">
        <v>184595.25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496212.50000000006</v>
      </c>
      <c r="E13" s="21">
        <v>426297.55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2793497</v>
      </c>
      <c r="E14" s="21">
        <v>1487314.8499999999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104153.69999999998</v>
      </c>
      <c r="E15" s="21">
        <v>46553.85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9233092.8</v>
      </c>
      <c r="E16" s="21">
        <v>5237200.850000001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25349.8</v>
      </c>
      <c r="E17" s="21">
        <v>17282.65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9452.1</v>
      </c>
      <c r="E18" s="21">
        <v>7193.2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2438232.3</v>
      </c>
      <c r="E19" s="21">
        <v>1611524.25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625336.6</v>
      </c>
      <c r="E20" s="21">
        <v>503460.30000000005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314377.1</v>
      </c>
      <c r="E21" s="21">
        <v>201633.6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55275.5</v>
      </c>
      <c r="E22" s="21">
        <v>24986.85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27783.7</v>
      </c>
      <c r="E23" s="21">
        <v>33235.3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7780.500000000001</v>
      </c>
      <c r="E24" s="21">
        <v>7789.6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7763.000000000001</v>
      </c>
      <c r="E25" s="21">
        <v>2114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44706.91</v>
      </c>
      <c r="E26" s="21">
        <v>55004.25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4210.8</v>
      </c>
      <c r="E27" s="21">
        <v>4111.75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21280.699999999997</v>
      </c>
      <c r="E28" s="21">
        <v>45438.75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29920.5</v>
      </c>
      <c r="E29" s="21">
        <v>14076.65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277090.1</v>
      </c>
      <c r="E30" s="21">
        <v>244348.3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173004.3</v>
      </c>
      <c r="E31" s="21">
        <v>91049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3043431.3</v>
      </c>
      <c r="E32" s="21">
        <v>2231061.35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6706.7</v>
      </c>
      <c r="E33" s="21">
        <v>9871.05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489264.03</v>
      </c>
      <c r="E34" s="21">
        <v>188032.25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19299</v>
      </c>
      <c r="E35" s="21">
        <v>28729.049999999996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260254.40000000002</v>
      </c>
      <c r="E36" s="21">
        <v>67060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57775.200000000004</v>
      </c>
      <c r="E37" s="21">
        <v>12102.65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997734.5</v>
      </c>
      <c r="E38" s="21">
        <v>624294.3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3431989.4000000004</v>
      </c>
      <c r="E39" s="21">
        <v>1604936.9000000001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499574.60000000003</v>
      </c>
      <c r="E40" s="21">
        <v>483664.30000000005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28007</v>
      </c>
      <c r="E41" s="21">
        <v>14786.1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422.1</v>
      </c>
      <c r="E42" s="21">
        <v>2380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18493.3</v>
      </c>
      <c r="E43" s="21">
        <v>8878.1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1515897.6</v>
      </c>
      <c r="E44" s="21">
        <v>687539.3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411604.92</v>
      </c>
      <c r="E45" s="21">
        <v>318388.37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795172.7000000001</v>
      </c>
      <c r="E46" s="21">
        <v>443611.35000000003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767640.3</v>
      </c>
      <c r="E47" s="21">
        <v>288970.51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351265.60000000003</v>
      </c>
      <c r="E48" s="21">
        <v>207356.8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756420.5</v>
      </c>
      <c r="E49" s="21">
        <v>680496.6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75283.95</v>
      </c>
      <c r="E50" s="21">
        <v>21257.25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5659810.1</v>
      </c>
      <c r="E51" s="21">
        <v>3001139.84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1206002.96</v>
      </c>
      <c r="E52" s="21">
        <v>551325.97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6015242.15</v>
      </c>
      <c r="E53" s="21">
        <v>2656823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1188456.15</v>
      </c>
      <c r="E54" s="21">
        <v>773374.7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2757609.57</v>
      </c>
      <c r="E55" s="21">
        <v>1768834.9000000001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1054269.0699999998</v>
      </c>
      <c r="E56" s="21">
        <v>708525.2999999999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67161.5</v>
      </c>
      <c r="E57" s="21">
        <v>44677.5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1177556.8</v>
      </c>
      <c r="E58" s="21">
        <v>838331.5499999999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636102.6</v>
      </c>
      <c r="E59" s="21">
        <v>446539.79999999993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160269.9</v>
      </c>
      <c r="E60" s="21">
        <v>154597.1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2294964</v>
      </c>
      <c r="E61" s="21">
        <v>786844.1000000001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1031906.8500000001</v>
      </c>
      <c r="E62" s="21">
        <v>891660.53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763072.1000000001</v>
      </c>
      <c r="E63" s="21">
        <v>281510.25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63126.229999999996</v>
      </c>
      <c r="E64" s="21">
        <v>19206.690000000002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21973.699999999997</v>
      </c>
      <c r="E65" s="21">
        <v>9544.5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13653.5</v>
      </c>
      <c r="E66" s="21">
        <v>4385.85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1022913.5700000001</v>
      </c>
      <c r="E67" s="21">
        <v>630078.05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30825.899999999998</v>
      </c>
      <c r="E68" s="21">
        <v>30405.55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1030920.1000000001</v>
      </c>
      <c r="E69" s="21">
        <v>306537.35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30666.300000000003</v>
      </c>
      <c r="E70" s="21">
        <v>11690.7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65851166.30000001</v>
      </c>
      <c r="E72" s="21">
        <f>SUM(E4:E70)</f>
        <v>37631062.81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Michael Hillard</cp:lastModifiedBy>
  <dcterms:created xsi:type="dcterms:W3CDTF">2006-02-28T13:50:18Z</dcterms:created>
  <dcterms:modified xsi:type="dcterms:W3CDTF">2013-12-17T21:30:20Z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