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5385" firstSheet="1" activeTab="6"/>
  </bookViews>
  <sheets>
    <sheet name="Dec 2010" sheetId="1" r:id="rId1"/>
    <sheet name="Week of Nov 29th" sheetId="2" r:id="rId2"/>
    <sheet name="Week of Dec 6th" sheetId="3" r:id="rId3"/>
    <sheet name="Week of Dec 13th" sheetId="4" r:id="rId4"/>
    <sheet name="Week of Dec 20th" sheetId="5" r:id="rId5"/>
    <sheet name="Week of Dec 27th" sheetId="6" r:id="rId6"/>
    <sheet name="Dec 2009" sheetId="7" r:id="rId7"/>
  </sheet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<sst xmlns="http://schemas.openxmlformats.org/spreadsheetml/2006/main" count="535" uniqueCount="82">
  <si>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</si>
  <si>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</si>
  <si>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</si>
  <si>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</si>
  <si>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</si>
  <si>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</si>
  <si>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</si>
  <si>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</si>
  <si>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</si>
  <si>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</si>
  <si>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</si>
  <si>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</si>
  <si>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</si>
  <si>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</si>
  <si>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</si>
  <si>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</si>
  <si>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</si>
  <si>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</si>
  <si>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</si>
  <si>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</si>
  <si>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</si>
  <si>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</si>
  <si>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</si>
  <si>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</si>
  <si>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</si>
  <si>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</si>
  <si>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</si>
  <si>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</si>
  <si>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</si>
  <si>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</si>
  <si>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</si>
  <si>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</si>
  <si>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</si>
  <si>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</si>
  <si>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</si>
  <si>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</si>
  <si>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</si>
  <si>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</si>
  <si>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</si>
  <si>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</si>
  <si>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</si>
  <si>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</si>
  <si>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</si>
  <si>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</si>
  <si>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</si>
  <si>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</si>
  <si>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</si>
  <si>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</si>
  <si>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</si>
  <si>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</si>
  <si>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</si>
  <si>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</si>
  <si>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</si>
  <si>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</si>
  <si>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</si>
  <si>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</si>
  <si>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</si>
  <si>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</si>
  <si>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</si>
  <si>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</si>
  <si>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</si>
  <si>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</si>
  <si>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</si>
  <si>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</si>
  <si>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</si>
  <si>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</si>
  <si>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</si>
  <si>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</si>
  <si>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</si>
  <si>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</si>
  <si>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</si>
  <si>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</si>
  <si>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</si>
  <si>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</si>
  <si>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</si>
  <si>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</si>
  <si>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Dec 1-31</t>
  </si>
  <si>
    <t>Week of 11/29/2010</t>
  </si>
  <si>
    <t>Week of 12/06/2010</t>
  </si>
  <si>
    <t>Week of 12/13/2010</t>
  </si>
  <si>
    <t>Week of 12/20/2010</t>
  </si>
  <si>
    <t>Week of 12/27/2010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</si>
</sst>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B36" sqref="B3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Nov 29th:Week of Dec 27th'!D3)</f>
        <v>567417.7699999999</v>
      </c>
      <c r="E4" s="6">
        <f>SUM('Week of Nov 29th:Week of Dec 27th'!E3)</f>
        <v>276578.05</v>
      </c>
      <c r="F4" s="4"/>
      <c r="G4" s="12">
        <f>(D4/'Dec 2009'!D4)-1</f>
        <v>0.15242809238422406</v>
      </c>
      <c r="H4" s="12">
        <f>(E4/'Dec 2009'!E4)-1</f>
        <v>-0.37353098798787376</v>
      </c>
    </row>
    <row r="5" spans="1:8" ht="12.75">
      <c r="A5" s="1" t="s">
        <v>3</v>
      </c>
      <c r="B5">
        <v>2</v>
      </c>
      <c r="D5" s="6">
        <f>SUM('Week of Nov 29th:Week of Dec 27th'!D4)</f>
        <v>17267.6</v>
      </c>
      <c r="E5" s="6">
        <f>SUM('Week of Nov 29th:Week of Dec 27th'!E4)</f>
        <v>24354.4</v>
      </c>
      <c r="F5" s="4"/>
      <c r="G5" s="12">
        <f>(D5/'Dec 2009'!D5)-1</f>
        <v>-0.12254117312275459</v>
      </c>
      <c r="H5" s="12">
        <f>(E5/'Dec 2009'!E5)-1</f>
        <v>0.07477256228472595</v>
      </c>
    </row>
    <row r="6" spans="1:8" ht="12.75">
      <c r="A6" s="1" t="s">
        <v>4</v>
      </c>
      <c r="B6">
        <v>3</v>
      </c>
      <c r="D6" s="6">
        <f>SUM('Week of Nov 29th:Week of Dec 27th'!D5)</f>
        <v>302729</v>
      </c>
      <c r="E6" s="6">
        <f>SUM('Week of Nov 29th:Week of Dec 27th'!E5)</f>
        <v>124100.55</v>
      </c>
      <c r="F6" s="4"/>
      <c r="G6" s="12">
        <f>(D6/'Dec 2009'!D6)-1</f>
        <v>-0.6170028861830739</v>
      </c>
      <c r="H6" s="12">
        <f>(E6/'Dec 2009'!E6)-1</f>
        <v>-0.6021308826499696</v>
      </c>
    </row>
    <row r="7" spans="1:8" ht="12.75">
      <c r="A7" s="1" t="s">
        <v>5</v>
      </c>
      <c r="B7">
        <v>4</v>
      </c>
      <c r="D7" s="6">
        <f>SUM('Week of Nov 29th:Week of Dec 27th'!D6)</f>
        <v>14375.2</v>
      </c>
      <c r="E7" s="6">
        <f>SUM('Week of Nov 29th:Week of Dec 27th'!E6)</f>
        <v>20491.8</v>
      </c>
      <c r="F7" s="4"/>
      <c r="G7" s="12">
        <f>(D7/'Dec 2009'!D7)-1</f>
        <v>-0.39828298514459837</v>
      </c>
      <c r="H7" s="12">
        <f>(E7/'Dec 2009'!E7)-1</f>
        <v>-0.17883841288096614</v>
      </c>
    </row>
    <row r="8" spans="1:8" ht="12.75">
      <c r="A8" s="1" t="s">
        <v>6</v>
      </c>
      <c r="B8">
        <v>5</v>
      </c>
      <c r="D8" s="6">
        <f>SUM('Week of Nov 29th:Week of Dec 27th'!D7)</f>
        <v>961321.8999999999</v>
      </c>
      <c r="E8" s="6">
        <f>SUM('Week of Nov 29th:Week of Dec 27th'!E7)</f>
        <v>618299.15</v>
      </c>
      <c r="F8" s="4"/>
      <c r="G8" s="12">
        <f>(D8/'Dec 2009'!D8)-1</f>
        <v>-0.2952491358146333</v>
      </c>
      <c r="H8" s="12">
        <f>(E8/'Dec 2009'!E8)-1</f>
        <v>-0.12684108733076882</v>
      </c>
    </row>
    <row r="9" spans="1:8" ht="12.75">
      <c r="A9" s="1" t="s">
        <v>7</v>
      </c>
      <c r="B9">
        <v>6</v>
      </c>
      <c r="D9" s="6">
        <f>SUM('Week of Nov 29th:Week of Dec 27th'!D8)</f>
        <v>4582474.65</v>
      </c>
      <c r="E9" s="6">
        <f>SUM('Week of Nov 29th:Week of Dec 27th'!E8)</f>
        <v>2567794.6</v>
      </c>
      <c r="F9" s="4"/>
      <c r="G9" s="12">
        <f>(D9/'Dec 2009'!D9)-1</f>
        <v>-0.2556895660134524</v>
      </c>
      <c r="H9" s="12">
        <f>(E9/'Dec 2009'!E9)-1</f>
        <v>-0.08540299866847467</v>
      </c>
    </row>
    <row r="10" spans="1:8" ht="12.75">
      <c r="A10" s="1" t="s">
        <v>8</v>
      </c>
      <c r="B10">
        <v>7</v>
      </c>
      <c r="D10" s="6">
        <f>SUM('Week of Nov 29th:Week of Dec 27th'!D9)</f>
        <v>2813.81</v>
      </c>
      <c r="E10" s="6">
        <f>SUM('Week of Nov 29th:Week of Dec 27th'!E9)</f>
        <v>5012</v>
      </c>
      <c r="F10" s="4"/>
      <c r="G10" s="12">
        <f>(D10/'Dec 2009'!D10)-1</f>
        <v>-0.8326577340065537</v>
      </c>
      <c r="H10" s="12">
        <f>(E10/'Dec 2009'!E10)-1</f>
        <v>-0.4678162628214657</v>
      </c>
    </row>
    <row r="11" spans="1:8" ht="12.75">
      <c r="A11" s="1" t="s">
        <v>9</v>
      </c>
      <c r="B11">
        <v>8</v>
      </c>
      <c r="D11" s="6">
        <f>SUM('Week of Nov 29th:Week of Dec 27th'!D10)</f>
        <v>438547.89999999997</v>
      </c>
      <c r="E11" s="6">
        <f>SUM('Week of Nov 29th:Week of Dec 27th'!E10)</f>
        <v>195205.15000000002</v>
      </c>
      <c r="F11" s="4"/>
      <c r="G11" s="12">
        <f>(D11/'Dec 2009'!D11)-1</f>
        <v>-0.37089788815484936</v>
      </c>
      <c r="H11" s="12">
        <f>(E11/'Dec 2009'!E11)-1</f>
        <v>-0.10527008144715067</v>
      </c>
    </row>
    <row r="12" spans="1:8" ht="12.75">
      <c r="A12" s="1" t="s">
        <v>10</v>
      </c>
      <c r="B12">
        <v>9</v>
      </c>
      <c r="D12" s="6">
        <f>SUM('Week of Nov 29th:Week of Dec 27th'!D11)</f>
        <v>332627.4</v>
      </c>
      <c r="E12" s="6">
        <f>SUM('Week of Nov 29th:Week of Dec 27th'!E11)</f>
        <v>176738.1</v>
      </c>
      <c r="F12" s="4"/>
      <c r="G12" s="12">
        <f>(D12/'Dec 2009'!D12)-1</f>
        <v>0.7252682218389763</v>
      </c>
      <c r="H12" s="12">
        <f>(E12/'Dec 2009'!E12)-1</f>
        <v>0.5964174612408004</v>
      </c>
    </row>
    <row r="13" spans="1:8" ht="12.75">
      <c r="A13" s="1" t="s">
        <v>11</v>
      </c>
      <c r="B13">
        <v>10</v>
      </c>
      <c r="D13" s="6">
        <f>SUM('Week of Nov 29th:Week of Dec 27th'!D12)</f>
        <v>303665.10000000003</v>
      </c>
      <c r="E13" s="6">
        <f>SUM('Week of Nov 29th:Week of Dec 27th'!E12)</f>
        <v>301392</v>
      </c>
      <c r="F13" s="4"/>
      <c r="G13" s="12">
        <f>(D13/'Dec 2009'!D13)-1</f>
        <v>-0.4056375988679001</v>
      </c>
      <c r="H13" s="12">
        <f>(E13/'Dec 2009'!E13)-1</f>
        <v>-0.2729446451096511</v>
      </c>
    </row>
    <row r="14" spans="1:8" ht="12.75">
      <c r="A14" s="1" t="s">
        <v>12</v>
      </c>
      <c r="B14">
        <v>11</v>
      </c>
      <c r="D14" s="6">
        <f>SUM('Week of Nov 29th:Week of Dec 27th'!D13)</f>
        <v>2239652.8000000003</v>
      </c>
      <c r="E14" s="6">
        <f>SUM('Week of Nov 29th:Week of Dec 27th'!E13)</f>
        <v>812078.4</v>
      </c>
      <c r="F14" s="4"/>
      <c r="G14" s="12">
        <f>(D14/'Dec 2009'!D14)-1</f>
        <v>-0.23515157223427963</v>
      </c>
      <c r="H14" s="12">
        <f>(E14/'Dec 2009'!E14)-1</f>
        <v>-0.12337594624697545</v>
      </c>
    </row>
    <row r="15" spans="1:8" ht="12.75">
      <c r="A15" s="1" t="s">
        <v>13</v>
      </c>
      <c r="B15">
        <v>12</v>
      </c>
      <c r="D15" s="6">
        <f>SUM('Week of Nov 29th:Week of Dec 27th'!D14)</f>
        <v>42136.5</v>
      </c>
      <c r="E15" s="6">
        <f>SUM('Week of Nov 29th:Week of Dec 27th'!E14)</f>
        <v>43153.95</v>
      </c>
      <c r="F15" s="4"/>
      <c r="G15" s="12">
        <f>(D15/'Dec 2009'!D15)-1</f>
        <v>-0.20823139452292627</v>
      </c>
      <c r="H15" s="12">
        <f>(E15/'Dec 2009'!E15)-1</f>
        <v>0.11525485052688689</v>
      </c>
    </row>
    <row r="16" spans="1:8" ht="12.75">
      <c r="A16" s="1" t="s">
        <v>14</v>
      </c>
      <c r="B16">
        <v>13</v>
      </c>
      <c r="D16" s="6">
        <f>SUM('Week of Nov 29th:Week of Dec 27th'!D15)</f>
        <v>6700587.800000001</v>
      </c>
      <c r="E16" s="6">
        <f>SUM('Week of Nov 29th:Week of Dec 27th'!E15)</f>
        <v>3092056.25</v>
      </c>
      <c r="F16" s="4"/>
      <c r="G16" s="12">
        <f>(D16/'Dec 2009'!D16)-1</f>
        <v>-0.31263667366934067</v>
      </c>
      <c r="H16" s="12">
        <f>(E16/'Dec 2009'!E16)-1</f>
        <v>-0.004275489843026725</v>
      </c>
    </row>
    <row r="17" spans="1:8" ht="12.75">
      <c r="A17" s="1" t="s">
        <v>15</v>
      </c>
      <c r="B17">
        <v>14</v>
      </c>
      <c r="D17" s="6">
        <f>SUM('Week of Nov 29th:Week of Dec 27th'!D16)</f>
        <v>13027</v>
      </c>
      <c r="E17" s="6">
        <f>SUM('Week of Nov 29th:Week of Dec 27th'!E16)</f>
        <v>18965.1</v>
      </c>
      <c r="F17" s="4"/>
      <c r="G17" s="12">
        <f>(D17/'Dec 2009'!D17)-1</f>
        <v>-0.6795633383267042</v>
      </c>
      <c r="H17" s="12">
        <f>(E17/'Dec 2009'!E17)-1</f>
        <v>-0.8551110611979689</v>
      </c>
    </row>
    <row r="18" spans="1:8" ht="12.75">
      <c r="A18" s="1" t="s">
        <v>16</v>
      </c>
      <c r="B18">
        <v>15</v>
      </c>
      <c r="D18" s="6">
        <f>SUM('Week of Nov 29th:Week of Dec 27th'!D17)</f>
        <v>8981.7</v>
      </c>
      <c r="E18" s="6">
        <f>SUM('Week of Nov 29th:Week of Dec 27th'!E17)</f>
        <v>5033</v>
      </c>
      <c r="F18" s="4"/>
      <c r="G18" s="12">
        <f>(D18/'Dec 2009'!D18)-1</f>
        <v>-0.7563009249586902</v>
      </c>
      <c r="H18" s="12">
        <f>(E18/'Dec 2009'!E18)-1</f>
        <v>-0.6850152235340503</v>
      </c>
    </row>
    <row r="19" spans="1:8" ht="12.75">
      <c r="A19" s="1" t="s">
        <v>17</v>
      </c>
      <c r="B19">
        <v>16</v>
      </c>
      <c r="D19" s="6">
        <f>SUM('Week of Nov 29th:Week of Dec 27th'!D18)</f>
        <v>2060563.4</v>
      </c>
      <c r="E19" s="6">
        <f>SUM('Week of Nov 29th:Week of Dec 27th'!E18)</f>
        <v>1542360.05</v>
      </c>
      <c r="F19" s="4"/>
      <c r="G19" s="12">
        <f>(D19/'Dec 2009'!D19)-1</f>
        <v>0.10031551731420407</v>
      </c>
      <c r="H19" s="12">
        <f>(E19/'Dec 2009'!E19)-1</f>
        <v>0.26081259203796336</v>
      </c>
    </row>
    <row r="20" spans="1:8" ht="12.75">
      <c r="A20" s="1" t="s">
        <v>18</v>
      </c>
      <c r="B20">
        <v>17</v>
      </c>
      <c r="D20" s="6">
        <f>SUM('Week of Nov 29th:Week of Dec 27th'!D19)</f>
        <v>485390.85000000003</v>
      </c>
      <c r="E20" s="6">
        <f>SUM('Week of Nov 29th:Week of Dec 27th'!E19)</f>
        <v>300988.1</v>
      </c>
      <c r="F20" s="4"/>
      <c r="G20" s="12">
        <f>(D20/'Dec 2009'!D20)-1</f>
        <v>0.22517528237238404</v>
      </c>
      <c r="H20" s="12">
        <f>(E20/'Dec 2009'!E20)-1</f>
        <v>0.04445548318299464</v>
      </c>
    </row>
    <row r="21" spans="1:8" ht="12.75">
      <c r="A21" s="1" t="s">
        <v>19</v>
      </c>
      <c r="B21">
        <v>18</v>
      </c>
      <c r="D21" s="6">
        <f>SUM('Week of Nov 29th:Week of Dec 27th'!D20)</f>
        <v>224894.09999999998</v>
      </c>
      <c r="E21" s="6">
        <f>SUM('Week of Nov 29th:Week of Dec 27th'!E20)</f>
        <v>121457</v>
      </c>
      <c r="F21" s="4"/>
      <c r="G21" s="12">
        <f>(D21/'Dec 2009'!D21)-1</f>
        <v>-0.15845395591462808</v>
      </c>
      <c r="H21" s="12">
        <f>(E21/'Dec 2009'!E21)-1</f>
        <v>-0.0029335624251166648</v>
      </c>
    </row>
    <row r="22" spans="1:8" ht="12.75">
      <c r="A22" s="1" t="s">
        <v>20</v>
      </c>
      <c r="B22">
        <v>19</v>
      </c>
      <c r="D22" s="6">
        <f>SUM('Week of Nov 29th:Week of Dec 27th'!D21)</f>
        <v>70354.20000000001</v>
      </c>
      <c r="E22" s="6">
        <f>SUM('Week of Nov 29th:Week of Dec 27th'!E21)</f>
        <v>32553.15</v>
      </c>
      <c r="F22" s="4"/>
      <c r="G22" s="12">
        <f>(D22/'Dec 2009'!D22)-1</f>
        <v>0.3058154038041787</v>
      </c>
      <c r="H22" s="12">
        <f>(E22/'Dec 2009'!E22)-1</f>
        <v>2.0132179998056174</v>
      </c>
    </row>
    <row r="23" spans="1:8" ht="12.75">
      <c r="A23" s="1" t="s">
        <v>21</v>
      </c>
      <c r="B23">
        <v>20</v>
      </c>
      <c r="D23" s="6">
        <f>SUM('Week of Nov 29th:Week of Dec 27th'!D22)</f>
        <v>55240.5</v>
      </c>
      <c r="E23" s="6">
        <f>SUM('Week of Nov 29th:Week of Dec 27th'!E22)</f>
        <v>22284.850000000002</v>
      </c>
      <c r="F23" s="4"/>
      <c r="G23" s="12">
        <f>(D23/'Dec 2009'!D23)-1</f>
        <v>0.6471754655375486</v>
      </c>
      <c r="H23" s="12">
        <f>(E23/'Dec 2009'!E23)-1</f>
        <v>-0.29464818422514427</v>
      </c>
    </row>
    <row r="24" spans="1:8" ht="12.75">
      <c r="A24" s="1" t="s">
        <v>22</v>
      </c>
      <c r="B24">
        <v>21</v>
      </c>
      <c r="D24" s="6">
        <f>SUM('Week of Nov 29th:Week of Dec 27th'!D23)</f>
        <v>12397.7</v>
      </c>
      <c r="E24" s="6">
        <f>SUM('Week of Nov 29th:Week of Dec 27th'!E23)</f>
        <v>12192.600000000002</v>
      </c>
      <c r="F24" s="4"/>
      <c r="G24" s="12">
        <f>(D24/'Dec 2009'!D24)-1</f>
        <v>-0.4438722642635099</v>
      </c>
      <c r="H24" s="12">
        <f>(E24/'Dec 2009'!E24)-1</f>
        <v>-0.38586841548550876</v>
      </c>
    </row>
    <row r="25" spans="1:8" ht="12.75">
      <c r="A25" s="1" t="s">
        <v>23</v>
      </c>
      <c r="B25">
        <v>22</v>
      </c>
      <c r="D25" s="6">
        <f>SUM('Week of Nov 29th:Week of Dec 27th'!D24)</f>
        <v>5356.4</v>
      </c>
      <c r="E25" s="6">
        <f>SUM('Week of Nov 29th:Week of Dec 27th'!E24)</f>
        <v>1137.15</v>
      </c>
      <c r="F25" s="4"/>
      <c r="G25" s="12">
        <f>(D25/'Dec 2009'!D25)-1</f>
        <v>0.6649260226283724</v>
      </c>
      <c r="H25" s="12">
        <f>(E25/'Dec 2009'!E25)-1</f>
        <v>-0.14409905163329806</v>
      </c>
    </row>
    <row r="26" spans="1:8" ht="12.75">
      <c r="A26" s="1" t="s">
        <v>24</v>
      </c>
      <c r="B26">
        <v>23</v>
      </c>
      <c r="D26" s="6">
        <f>SUM('Week of Nov 29th:Week of Dec 27th'!D25)</f>
        <v>60950.200000000004</v>
      </c>
      <c r="E26" s="6">
        <f>SUM('Week of Nov 29th:Week of Dec 27th'!E25)</f>
        <v>19320.699999999997</v>
      </c>
      <c r="F26" s="4"/>
      <c r="G26" s="12">
        <f>(D26/'Dec 2009'!D26)-1</f>
        <v>-0.2678065381838538</v>
      </c>
      <c r="H26" s="12">
        <f>(E26/'Dec 2009'!E26)-1</f>
        <v>-0.15460128336677048</v>
      </c>
    </row>
    <row r="27" spans="1:8" ht="12.75">
      <c r="A27" s="1" t="s">
        <v>25</v>
      </c>
      <c r="B27">
        <v>24</v>
      </c>
      <c r="D27" s="6">
        <f>SUM('Week of Nov 29th:Week of Dec 27th'!D26)</f>
        <v>181696.19999999998</v>
      </c>
      <c r="E27" s="6">
        <f>SUM('Week of Nov 29th:Week of Dec 27th'!E26)</f>
        <v>125427.75</v>
      </c>
      <c r="F27" s="4"/>
      <c r="G27" s="12">
        <f>(D27/'Dec 2009'!D27)-1</f>
        <v>23.104192784510374</v>
      </c>
      <c r="H27" s="12">
        <f>(E27/'Dec 2009'!E27)-1</f>
        <v>51.84839994101165</v>
      </c>
    </row>
    <row r="28" spans="1:8" ht="12.75">
      <c r="A28" s="1" t="s">
        <v>26</v>
      </c>
      <c r="B28">
        <v>25</v>
      </c>
      <c r="D28" s="6">
        <f>SUM('Week of Nov 29th:Week of Dec 27th'!D27)</f>
        <v>54913.6</v>
      </c>
      <c r="E28" s="6">
        <f>SUM('Week of Nov 29th:Week of Dec 27th'!E27)</f>
        <v>18776.8</v>
      </c>
      <c r="F28" s="4"/>
      <c r="G28" s="12">
        <f>(D28/'Dec 2009'!D28)-1</f>
        <v>2.4673149171270716</v>
      </c>
      <c r="H28" s="12">
        <f>(E28/'Dec 2009'!E28)-1</f>
        <v>0.465271897959741</v>
      </c>
    </row>
    <row r="29" spans="1:8" ht="12.75">
      <c r="A29" s="1" t="s">
        <v>27</v>
      </c>
      <c r="B29">
        <v>26</v>
      </c>
      <c r="D29" s="6">
        <f>SUM('Week of Nov 29th:Week of Dec 27th'!D28)</f>
        <v>271492.9</v>
      </c>
      <c r="E29" s="6">
        <f>SUM('Week of Nov 29th:Week of Dec 27th'!E28)</f>
        <v>62958</v>
      </c>
      <c r="F29" s="4"/>
      <c r="G29" s="12">
        <f>(D29/'Dec 2009'!D29)-1</f>
        <v>11.407530631178222</v>
      </c>
      <c r="H29" s="12">
        <f>(E29/'Dec 2009'!E29)-1</f>
        <v>5.908630026500749</v>
      </c>
    </row>
    <row r="30" spans="1:8" ht="12.75">
      <c r="A30" s="1" t="s">
        <v>28</v>
      </c>
      <c r="B30">
        <v>27</v>
      </c>
      <c r="D30" s="6">
        <f>SUM('Week of Nov 29th:Week of Dec 27th'!D29)</f>
        <v>238322</v>
      </c>
      <c r="E30" s="6">
        <f>SUM('Week of Nov 29th:Week of Dec 27th'!E29)</f>
        <v>157934</v>
      </c>
      <c r="F30" s="4"/>
      <c r="G30" s="12">
        <f>(D30/'Dec 2009'!D30)-1</f>
        <v>-0.3088972927108009</v>
      </c>
      <c r="H30" s="12">
        <f>(E30/'Dec 2009'!E30)-1</f>
        <v>-0.18023733222878657</v>
      </c>
    </row>
    <row r="31" spans="1:8" ht="12.75">
      <c r="A31" s="1" t="s">
        <v>29</v>
      </c>
      <c r="B31">
        <v>28</v>
      </c>
      <c r="D31" s="6">
        <f>SUM('Week of Nov 29th:Week of Dec 27th'!D30)</f>
        <v>202889.4</v>
      </c>
      <c r="E31" s="6">
        <f>SUM('Week of Nov 29th:Week of Dec 27th'!E30)</f>
        <v>71848.7</v>
      </c>
      <c r="F31" s="4"/>
      <c r="G31" s="12">
        <f>(D31/'Dec 2009'!D31)-1</f>
        <v>1.163274445265444</v>
      </c>
      <c r="H31" s="12">
        <f>(E31/'Dec 2009'!E31)-1</f>
        <v>1.1565047482981763</v>
      </c>
    </row>
    <row r="32" spans="1:8" ht="12.75">
      <c r="A32" s="1" t="s">
        <v>30</v>
      </c>
      <c r="B32">
        <v>29</v>
      </c>
      <c r="D32" s="6">
        <f>SUM('Week of Nov 29th:Week of Dec 27th'!D31)</f>
        <v>2955384.5999999996</v>
      </c>
      <c r="E32" s="6">
        <f>SUM('Week of Nov 29th:Week of Dec 27th'!E31)</f>
        <v>2173653.3</v>
      </c>
      <c r="F32" s="4"/>
      <c r="G32" s="12">
        <f>(D32/'Dec 2009'!D32)-1</f>
        <v>-0.06270954278546781</v>
      </c>
      <c r="H32" s="12">
        <f>(E32/'Dec 2009'!E32)-1</f>
        <v>0.010940666851477099</v>
      </c>
    </row>
    <row r="33" spans="1:8" ht="12.75">
      <c r="A33" s="1" t="s">
        <v>31</v>
      </c>
      <c r="B33">
        <v>30</v>
      </c>
      <c r="D33" s="6">
        <f>SUM('Week of Nov 29th:Week of Dec 27th'!D32)</f>
        <v>6889.4</v>
      </c>
      <c r="E33" s="6">
        <f>SUM('Week of Nov 29th:Week of Dec 27th'!E32)</f>
        <v>7650.650000000001</v>
      </c>
      <c r="F33" s="4"/>
      <c r="G33" s="12">
        <f>(D33/'Dec 2009'!D33)-1</f>
        <v>-0.6906198918647052</v>
      </c>
      <c r="H33" s="12">
        <f>(E33/'Dec 2009'!E33)-1</f>
        <v>-0.12089282123466716</v>
      </c>
    </row>
    <row r="34" spans="1:8" ht="12.75">
      <c r="A34" s="1" t="s">
        <v>32</v>
      </c>
      <c r="B34">
        <v>31</v>
      </c>
      <c r="D34" s="6">
        <f>SUM('Week of Nov 29th:Week of Dec 27th'!D33)</f>
        <v>581274.23</v>
      </c>
      <c r="E34" s="6">
        <f>SUM('Week of Nov 29th:Week of Dec 27th'!E33)</f>
        <v>319206.65</v>
      </c>
      <c r="F34" s="4"/>
      <c r="G34" s="12">
        <f>(D34/'Dec 2009'!D34)-1</f>
        <v>-0.09207860395640743</v>
      </c>
      <c r="H34" s="12">
        <f>(E34/'Dec 2009'!E34)-1</f>
        <v>-0.027153850066624186</v>
      </c>
    </row>
    <row r="35" spans="1:8" ht="12.75">
      <c r="A35" s="1" t="s">
        <v>33</v>
      </c>
      <c r="B35">
        <v>32</v>
      </c>
      <c r="D35" s="6">
        <f>SUM('Week of Nov 29th:Week of Dec 27th'!D34)</f>
        <v>52945.899999999994</v>
      </c>
      <c r="E35" s="6">
        <f>SUM('Week of Nov 29th:Week of Dec 27th'!E34)</f>
        <v>31453.1</v>
      </c>
      <c r="F35" s="4"/>
      <c r="G35" s="12">
        <f>(D35/'Dec 2009'!D35)-1</f>
        <v>1.2399016820658613</v>
      </c>
      <c r="H35" s="12">
        <f>(E35/'Dec 2009'!E35)-1</f>
        <v>0.12140459463169306</v>
      </c>
    </row>
    <row r="36" spans="1:8" ht="12.75">
      <c r="A36" s="1" t="s">
        <v>34</v>
      </c>
      <c r="B36">
        <v>33</v>
      </c>
      <c r="D36" s="6">
        <f>SUM('Week of Nov 29th:Week of Dec 27th'!D35)</f>
        <v>6540.8</v>
      </c>
      <c r="E36" s="6">
        <f>SUM('Week of Nov 29th:Week of Dec 27th'!E35)</f>
        <v>11771.900000000001</v>
      </c>
      <c r="F36" s="4"/>
      <c r="G36" s="12">
        <f>(D36/'Dec 2009'!D36)-1</f>
        <v>-0.4826135105204873</v>
      </c>
      <c r="H36" s="12">
        <f>(E36/'Dec 2009'!E36)-1</f>
        <v>0.38229492026960377</v>
      </c>
    </row>
    <row r="37" spans="1:8" ht="12.75">
      <c r="A37" s="1" t="s">
        <v>35</v>
      </c>
      <c r="B37">
        <v>34</v>
      </c>
      <c r="D37" s="6">
        <f>SUM('Week of Nov 29th:Week of Dec 27th'!D36)</f>
        <v>4006.1</v>
      </c>
      <c r="E37" s="6">
        <f>SUM('Week of Nov 29th:Week of Dec 27th'!E36)</f>
        <v>2773.0499999999997</v>
      </c>
      <c r="F37" s="4"/>
      <c r="G37" s="12" t="e">
        <f>(D37/'Dec 2009'!D37)-1</f>
        <v>#DIV/0!</v>
      </c>
      <c r="H37" s="12" t="e">
        <f>(E37/'Dec 2009'!E37)-1</f>
        <v>#DIV/0!</v>
      </c>
    </row>
    <row r="38" spans="1:8" ht="12.75">
      <c r="A38" s="1" t="s">
        <v>36</v>
      </c>
      <c r="B38">
        <v>35</v>
      </c>
      <c r="D38" s="6">
        <f>SUM('Week of Nov 29th:Week of Dec 27th'!D37)</f>
        <v>473736.99000000005</v>
      </c>
      <c r="E38" s="6">
        <f>SUM('Week of Nov 29th:Week of Dec 27th'!E37)</f>
        <v>263431.7</v>
      </c>
      <c r="F38" s="4"/>
      <c r="G38" s="12">
        <f>(D38/'Dec 2009'!D38)-1</f>
        <v>-0.44800978613767983</v>
      </c>
      <c r="H38" s="12">
        <f>(E38/'Dec 2009'!E38)-1</f>
        <v>-0.3347157660082434</v>
      </c>
    </row>
    <row r="39" spans="1:8" ht="12.75">
      <c r="A39" s="1" t="s">
        <v>37</v>
      </c>
      <c r="B39">
        <v>36</v>
      </c>
      <c r="D39" s="6">
        <f>SUM('Week of Nov 29th:Week of Dec 27th'!D38)</f>
        <v>3660519.8</v>
      </c>
      <c r="E39" s="6">
        <f>SUM('Week of Nov 29th:Week of Dec 27th'!E38)</f>
        <v>1166006.8</v>
      </c>
      <c r="F39" s="4"/>
      <c r="G39" s="12">
        <f>(D39/'Dec 2009'!D39)-1</f>
        <v>-0.07573531101256503</v>
      </c>
      <c r="H39" s="12">
        <f>(E39/'Dec 2009'!E39)-1</f>
        <v>-0.048266483830419316</v>
      </c>
    </row>
    <row r="40" spans="1:8" ht="12.75">
      <c r="A40" s="1" t="s">
        <v>38</v>
      </c>
      <c r="B40">
        <v>37</v>
      </c>
      <c r="D40" s="6">
        <f>SUM('Week of Nov 29th:Week of Dec 27th'!D39)</f>
        <v>557105.5</v>
      </c>
      <c r="E40" s="6">
        <f>SUM('Week of Nov 29th:Week of Dec 27th'!E39)</f>
        <v>574177.45</v>
      </c>
      <c r="F40" s="4"/>
      <c r="G40" s="12">
        <f>(D40/'Dec 2009'!D40)-1</f>
        <v>0.06673877757270397</v>
      </c>
      <c r="H40" s="12">
        <f>(E40/'Dec 2009'!E40)-1</f>
        <v>0.4205663883563411</v>
      </c>
    </row>
    <row r="41" spans="1:8" ht="12.75">
      <c r="A41" s="1" t="s">
        <v>39</v>
      </c>
      <c r="B41">
        <v>38</v>
      </c>
      <c r="D41" s="6">
        <f>SUM('Week of Nov 29th:Week of Dec 27th'!D40)</f>
        <v>86792.29999999999</v>
      </c>
      <c r="E41" s="6">
        <f>SUM('Week of Nov 29th:Week of Dec 27th'!E40)</f>
        <v>29180.9</v>
      </c>
      <c r="F41" s="4"/>
      <c r="G41" s="12">
        <f>(D41/'Dec 2009'!D41)-1</f>
        <v>-0.15963288965823952</v>
      </c>
      <c r="H41" s="12">
        <f>(E41/'Dec 2009'!E41)-1</f>
        <v>-0.3388892413093123</v>
      </c>
    </row>
    <row r="42" spans="1:8" ht="12.75">
      <c r="A42" s="1" t="s">
        <v>40</v>
      </c>
      <c r="B42">
        <v>39</v>
      </c>
      <c r="D42" s="6">
        <f>SUM('Week of Nov 29th:Week of Dec 27th'!D41)</f>
        <v>2340.1</v>
      </c>
      <c r="E42" s="6">
        <f>SUM('Week of Nov 29th:Week of Dec 27th'!E41)</f>
        <v>1586.5500000000002</v>
      </c>
      <c r="F42" s="4"/>
      <c r="G42" s="12">
        <f>(D42/'Dec 2009'!D42)-1</f>
        <v>-0.2833869239013934</v>
      </c>
      <c r="H42" s="12">
        <f>(E42/'Dec 2009'!E42)-1</f>
        <v>-0.6217140949678711</v>
      </c>
    </row>
    <row r="43" spans="1:8" ht="12.75">
      <c r="A43" s="1" t="s">
        <v>41</v>
      </c>
      <c r="B43">
        <v>40</v>
      </c>
      <c r="D43" s="6">
        <f>SUM('Week of Nov 29th:Week of Dec 27th'!D42)</f>
        <v>12348.7</v>
      </c>
      <c r="E43" s="6">
        <f>SUM('Week of Nov 29th:Week of Dec 27th'!E42)</f>
        <v>4252.15</v>
      </c>
      <c r="F43" s="4"/>
      <c r="G43" s="12">
        <f>(D43/'Dec 2009'!D43)-1</f>
        <v>3.5548670281435584</v>
      </c>
      <c r="H43" s="12">
        <f>(E43/'Dec 2009'!E43)-1</f>
        <v>0.790831367924528</v>
      </c>
    </row>
    <row r="44" spans="1:8" ht="12.75">
      <c r="A44" s="1" t="s">
        <v>42</v>
      </c>
      <c r="B44">
        <v>41</v>
      </c>
      <c r="D44" s="6">
        <f>SUM('Week of Nov 29th:Week of Dec 27th'!D43)</f>
        <v>1206145.5</v>
      </c>
      <c r="E44" s="6">
        <f>SUM('Week of Nov 29th:Week of Dec 27th'!E43)</f>
        <v>522355.75</v>
      </c>
      <c r="F44" s="4"/>
      <c r="G44" s="12">
        <f>(D44/'Dec 2009'!D44)-1</f>
        <v>-0.2544868635848959</v>
      </c>
      <c r="H44" s="12">
        <f>(E44/'Dec 2009'!E44)-1</f>
        <v>-0.0841631397210475</v>
      </c>
    </row>
    <row r="45" spans="1:8" ht="12.75">
      <c r="A45" s="1" t="s">
        <v>43</v>
      </c>
      <c r="B45">
        <v>42</v>
      </c>
      <c r="D45" s="6">
        <f>SUM('Week of Nov 29th:Week of Dec 27th'!D44)</f>
        <v>893663.1400000001</v>
      </c>
      <c r="E45" s="6">
        <f>SUM('Week of Nov 29th:Week of Dec 27th'!E44)</f>
        <v>378125.33999999997</v>
      </c>
      <c r="F45" s="4"/>
      <c r="G45" s="12">
        <f>(D45/'Dec 2009'!D45)-1</f>
        <v>0.04215525710122203</v>
      </c>
      <c r="H45" s="12">
        <f>(E45/'Dec 2009'!E45)-1</f>
        <v>-0.13893589583047694</v>
      </c>
    </row>
    <row r="46" spans="1:8" ht="12.75">
      <c r="A46" s="1" t="s">
        <v>44</v>
      </c>
      <c r="B46">
        <v>43</v>
      </c>
      <c r="D46" s="6">
        <f>SUM('Week of Nov 29th:Week of Dec 27th'!D45)</f>
        <v>933622.9</v>
      </c>
      <c r="E46" s="6">
        <f>SUM('Week of Nov 29th:Week of Dec 27th'!E45)</f>
        <v>421531.25</v>
      </c>
      <c r="F46" s="4"/>
      <c r="G46" s="12">
        <f>(D46/'Dec 2009'!D46)-1</f>
        <v>0.7368510152869279</v>
      </c>
      <c r="H46" s="12">
        <f>(E46/'Dec 2009'!E46)-1</f>
        <v>0.9491454104958901</v>
      </c>
    </row>
    <row r="47" spans="1:8" ht="12.75">
      <c r="A47" s="1" t="s">
        <v>45</v>
      </c>
      <c r="B47">
        <v>44</v>
      </c>
      <c r="D47" s="6">
        <f>SUM('Week of Nov 29th:Week of Dec 27th'!D46)</f>
        <v>405531.01999999996</v>
      </c>
      <c r="E47" s="6">
        <f>SUM('Week of Nov 29th:Week of Dec 27th'!E46)</f>
        <v>292124.35</v>
      </c>
      <c r="F47" s="4"/>
      <c r="G47" s="12">
        <f>(D47/'Dec 2009'!D47)-1</f>
        <v>-0.6924000685026883</v>
      </c>
      <c r="H47" s="12">
        <f>(E47/'Dec 2009'!E47)-1</f>
        <v>-0.15373033600970976</v>
      </c>
    </row>
    <row r="48" spans="1:8" ht="12.75">
      <c r="A48" s="1" t="s">
        <v>46</v>
      </c>
      <c r="B48">
        <v>45</v>
      </c>
      <c r="D48" s="6">
        <f>SUM('Week of Nov 29th:Week of Dec 27th'!D47)</f>
        <v>166454.43</v>
      </c>
      <c r="E48" s="6">
        <f>SUM('Week of Nov 29th:Week of Dec 27th'!E47)</f>
        <v>91405.65</v>
      </c>
      <c r="F48" s="4"/>
      <c r="G48" s="12">
        <f>(D48/'Dec 2009'!D48)-1</f>
        <v>-0.41405974192773054</v>
      </c>
      <c r="H48" s="12">
        <f>(E48/'Dec 2009'!E48)-1</f>
        <v>-0.32374989318646163</v>
      </c>
    </row>
    <row r="49" spans="1:8" ht="12.75">
      <c r="A49" s="1" t="s">
        <v>47</v>
      </c>
      <c r="B49">
        <v>46</v>
      </c>
      <c r="D49" s="6">
        <f>SUM('Week of Nov 29th:Week of Dec 27th'!D48)</f>
        <v>569298.5</v>
      </c>
      <c r="E49" s="6">
        <f>SUM('Week of Nov 29th:Week of Dec 27th'!E48)</f>
        <v>411489.05</v>
      </c>
      <c r="F49" s="4"/>
      <c r="G49" s="12">
        <f>(D49/'Dec 2009'!D49)-1</f>
        <v>-0.07557251164671286</v>
      </c>
      <c r="H49" s="12">
        <f>(E49/'Dec 2009'!E49)-1</f>
        <v>-0.021339062596248404</v>
      </c>
    </row>
    <row r="50" spans="1:8" ht="12.75">
      <c r="A50" s="1" t="s">
        <v>48</v>
      </c>
      <c r="B50">
        <v>47</v>
      </c>
      <c r="D50" s="6">
        <f>SUM('Week of Nov 29th:Week of Dec 27th'!D49)</f>
        <v>93818.90000000001</v>
      </c>
      <c r="E50" s="6">
        <f>SUM('Week of Nov 29th:Week of Dec 27th'!E49)</f>
        <v>19141.15</v>
      </c>
      <c r="F50" s="4"/>
      <c r="G50" s="12">
        <f>(D50/'Dec 2009'!D50)-1</f>
        <v>1.494858382817133</v>
      </c>
      <c r="H50" s="12">
        <f>(E50/'Dec 2009'!E50)-1</f>
        <v>-0.1747547910064885</v>
      </c>
    </row>
    <row r="51" spans="1:8" ht="12.75">
      <c r="A51" s="1" t="s">
        <v>49</v>
      </c>
      <c r="B51">
        <v>48</v>
      </c>
      <c r="D51" s="6">
        <f>SUM('Week of Nov 29th:Week of Dec 27th'!D50)</f>
        <v>4257249.7</v>
      </c>
      <c r="E51" s="6">
        <f>SUM('Week of Nov 29th:Week of Dec 27th'!E50)</f>
        <v>1828188.1800000002</v>
      </c>
      <c r="F51" s="4"/>
      <c r="G51" s="12">
        <f>(D51/'Dec 2009'!D51)-1</f>
        <v>-0.18911254783398224</v>
      </c>
      <c r="H51" s="12">
        <f>(E51/'Dec 2009'!E51)-1</f>
        <v>-0.12051337027723819</v>
      </c>
    </row>
    <row r="52" spans="1:8" ht="12.75">
      <c r="A52" s="1" t="s">
        <v>50</v>
      </c>
      <c r="B52">
        <v>49</v>
      </c>
      <c r="D52" s="6">
        <f>SUM('Week of Nov 29th:Week of Dec 27th'!D51)</f>
        <v>852302.89</v>
      </c>
      <c r="E52" s="6">
        <f>SUM('Week of Nov 29th:Week of Dec 27th'!E51)</f>
        <v>297917.57</v>
      </c>
      <c r="F52" s="4"/>
      <c r="G52" s="12">
        <f>(D52/'Dec 2009'!D52)-1</f>
        <v>-0.277349835555887</v>
      </c>
      <c r="H52" s="12">
        <f>(E52/'Dec 2009'!E52)-1</f>
        <v>-0.2351009521186287</v>
      </c>
    </row>
    <row r="53" spans="1:8" ht="12.75">
      <c r="A53" s="1" t="s">
        <v>51</v>
      </c>
      <c r="B53">
        <v>50</v>
      </c>
      <c r="D53" s="6">
        <f>SUM('Week of Nov 29th:Week of Dec 27th'!D52)</f>
        <v>4946113.2</v>
      </c>
      <c r="E53" s="6">
        <f>SUM('Week of Nov 29th:Week of Dec 27th'!E52)</f>
        <v>4356813.65</v>
      </c>
      <c r="F53" s="4"/>
      <c r="G53" s="12">
        <f>(D53/'Dec 2009'!D53)-1</f>
        <v>-0.1361754223046696</v>
      </c>
      <c r="H53" s="12">
        <f>(E53/'Dec 2009'!E53)-1</f>
        <v>0.7927348380948627</v>
      </c>
    </row>
    <row r="54" spans="1:8" ht="12.75">
      <c r="A54" s="1" t="s">
        <v>52</v>
      </c>
      <c r="B54">
        <v>51</v>
      </c>
      <c r="D54" s="6">
        <f>SUM('Week of Nov 29th:Week of Dec 27th'!D53)</f>
        <v>1143109.3</v>
      </c>
      <c r="E54" s="6">
        <f>SUM('Week of Nov 29th:Week of Dec 27th'!E53)</f>
        <v>577695.65</v>
      </c>
      <c r="F54" s="4"/>
      <c r="G54" s="12">
        <f>(D54/'Dec 2009'!D54)-1</f>
        <v>0.07917854703777305</v>
      </c>
      <c r="H54" s="12">
        <f>(E54/'Dec 2009'!E54)-1</f>
        <v>0.01992149246587127</v>
      </c>
    </row>
    <row r="55" spans="1:8" ht="12.75">
      <c r="A55" s="1" t="s">
        <v>53</v>
      </c>
      <c r="B55">
        <v>52</v>
      </c>
      <c r="D55" s="6">
        <f>SUM('Week of Nov 29th:Week of Dec 27th'!D54)</f>
        <v>2146776.1</v>
      </c>
      <c r="E55" s="6">
        <f>SUM('Week of Nov 29th:Week of Dec 27th'!E54)</f>
        <v>1252001.7999999998</v>
      </c>
      <c r="F55" s="4"/>
      <c r="G55" s="12">
        <f>(D55/'Dec 2009'!D55)-1</f>
        <v>-0.12233928538211347</v>
      </c>
      <c r="H55" s="12">
        <f>(E55/'Dec 2009'!E55)-1</f>
        <v>0.06046977133992226</v>
      </c>
    </row>
    <row r="56" spans="1:8" ht="12.75">
      <c r="A56" s="1" t="s">
        <v>54</v>
      </c>
      <c r="B56">
        <v>53</v>
      </c>
      <c r="D56" s="6">
        <f>SUM('Week of Nov 29th:Week of Dec 27th'!D55)</f>
        <v>897242.6699999999</v>
      </c>
      <c r="E56" s="6">
        <f>SUM('Week of Nov 29th:Week of Dec 27th'!E55)</f>
        <v>437597.78</v>
      </c>
      <c r="F56" s="4"/>
      <c r="G56" s="12">
        <f>(D56/'Dec 2009'!D56)-1</f>
        <v>0.029390406025984195</v>
      </c>
      <c r="H56" s="12">
        <f>(E56/'Dec 2009'!E56)-1</f>
        <v>-0.23851012357724344</v>
      </c>
    </row>
    <row r="57" spans="1:8" ht="12.75">
      <c r="A57" s="1" t="s">
        <v>55</v>
      </c>
      <c r="B57">
        <v>54</v>
      </c>
      <c r="D57" s="6">
        <f>SUM('Week of Nov 29th:Week of Dec 27th'!D56)</f>
        <v>184814</v>
      </c>
      <c r="E57" s="6">
        <f>SUM('Week of Nov 29th:Week of Dec 27th'!E56)</f>
        <v>41010.200000000004</v>
      </c>
      <c r="F57" s="4"/>
      <c r="G57" s="12">
        <f>(D57/'Dec 2009'!D57)-1</f>
        <v>1.9882403540343847</v>
      </c>
      <c r="H57" s="12">
        <f>(E57/'Dec 2009'!E57)-1</f>
        <v>-0.08716822087705756</v>
      </c>
    </row>
    <row r="58" spans="1:8" ht="12.75">
      <c r="A58" s="1" t="s">
        <v>56</v>
      </c>
      <c r="B58">
        <v>55</v>
      </c>
      <c r="D58" s="6">
        <f>SUM('Week of Nov 29th:Week of Dec 27th'!D57)</f>
        <v>876411.9</v>
      </c>
      <c r="E58" s="6">
        <f>SUM('Week of Nov 29th:Week of Dec 27th'!E57)</f>
        <v>660648.1</v>
      </c>
      <c r="F58" s="4"/>
      <c r="G58" s="12">
        <f>(D58/'Dec 2009'!D58)-1</f>
        <v>-0.08810252152252762</v>
      </c>
      <c r="H58" s="12">
        <f>(E58/'Dec 2009'!E58)-1</f>
        <v>0.3859544394882244</v>
      </c>
    </row>
    <row r="59" spans="1:8" ht="12.75">
      <c r="A59" s="1" t="s">
        <v>57</v>
      </c>
      <c r="B59">
        <v>56</v>
      </c>
      <c r="D59" s="6">
        <f>SUM('Week of Nov 29th:Week of Dec 27th'!D58)</f>
        <v>450209.9</v>
      </c>
      <c r="E59" s="6">
        <f>SUM('Week of Nov 29th:Week of Dec 27th'!E58)</f>
        <v>161347.55</v>
      </c>
      <c r="F59" s="4"/>
      <c r="G59" s="12">
        <f>(D59/'Dec 2009'!D59)-1</f>
        <v>-0.3991202951533084</v>
      </c>
      <c r="H59" s="12">
        <f>(E59/'Dec 2009'!E59)-1</f>
        <v>-0.5587198661398027</v>
      </c>
    </row>
    <row r="60" spans="1:8" ht="12.75">
      <c r="A60" s="1" t="s">
        <v>58</v>
      </c>
      <c r="B60">
        <v>57</v>
      </c>
      <c r="D60" s="6">
        <f>SUM('Week of Nov 29th:Week of Dec 27th'!D59)</f>
        <v>342380.5</v>
      </c>
      <c r="E60" s="6">
        <f>SUM('Week of Nov 29th:Week of Dec 27th'!E59)</f>
        <v>292908.35</v>
      </c>
      <c r="F60" s="4"/>
      <c r="G60" s="12">
        <f>(D60/'Dec 2009'!D60)-1</f>
        <v>-0.1817590219551528</v>
      </c>
      <c r="H60" s="12">
        <f>(E60/'Dec 2009'!E60)-1</f>
        <v>-0.04778478924264806</v>
      </c>
    </row>
    <row r="61" spans="1:8" ht="12.75">
      <c r="A61" s="1" t="s">
        <v>59</v>
      </c>
      <c r="B61">
        <v>58</v>
      </c>
      <c r="D61" s="6">
        <f>SUM('Week of Nov 29th:Week of Dec 27th'!D60)</f>
        <v>1423485</v>
      </c>
      <c r="E61" s="6">
        <f>SUM('Week of Nov 29th:Week of Dec 27th'!E60)</f>
        <v>598942.0499999999</v>
      </c>
      <c r="F61" s="4"/>
      <c r="G61" s="12">
        <f>(D61/'Dec 2009'!D61)-1</f>
        <v>-0.22156445046710727</v>
      </c>
      <c r="H61" s="12">
        <f>(E61/'Dec 2009'!E61)-1</f>
        <v>-0.4611714178208033</v>
      </c>
    </row>
    <row r="62" spans="1:8" ht="12.75">
      <c r="A62" s="1" t="s">
        <v>60</v>
      </c>
      <c r="B62">
        <v>59</v>
      </c>
      <c r="D62" s="6">
        <f>SUM('Week of Nov 29th:Week of Dec 27th'!D61)</f>
        <v>1055102.02</v>
      </c>
      <c r="E62" s="6">
        <f>SUM('Week of Nov 29th:Week of Dec 27th'!E61)</f>
        <v>1102740.0999999999</v>
      </c>
      <c r="F62" s="4"/>
      <c r="G62" s="12">
        <f>(D62/'Dec 2009'!D62)-1</f>
        <v>0.002903814940523386</v>
      </c>
      <c r="H62" s="12">
        <f>(E62/'Dec 2009'!E62)-1</f>
        <v>0.8230245898509145</v>
      </c>
    </row>
    <row r="63" spans="1:8" ht="12.75">
      <c r="A63" s="1" t="s">
        <v>61</v>
      </c>
      <c r="B63">
        <v>60</v>
      </c>
      <c r="D63" s="6">
        <f>SUM('Week of Nov 29th:Week of Dec 27th'!D62)</f>
        <v>555034.2</v>
      </c>
      <c r="E63" s="6">
        <f>SUM('Week of Nov 29th:Week of Dec 27th'!E62)</f>
        <v>212275</v>
      </c>
      <c r="F63" s="4"/>
      <c r="G63" s="12">
        <f>(D63/'Dec 2009'!D63)-1</f>
        <v>-0.26158599957533835</v>
      </c>
      <c r="H63" s="12">
        <f>(E63/'Dec 2009'!E63)-1</f>
        <v>-0.04426178875112663</v>
      </c>
    </row>
    <row r="64" spans="1:8" ht="12.75">
      <c r="A64" s="1" t="s">
        <v>62</v>
      </c>
      <c r="B64">
        <v>61</v>
      </c>
      <c r="D64" s="6">
        <f>SUM('Week of Nov 29th:Week of Dec 27th'!D63)</f>
        <v>43594.72</v>
      </c>
      <c r="E64" s="6">
        <f>SUM('Week of Nov 29th:Week of Dec 27th'!E63)</f>
        <v>19510.43</v>
      </c>
      <c r="F64" s="4"/>
      <c r="G64" s="12">
        <f>(D64/'Dec 2009'!D64)-1</f>
        <v>0.15956387670002403</v>
      </c>
      <c r="H64" s="12">
        <f>(E64/'Dec 2009'!E64)-1</f>
        <v>-0.14610739027546737</v>
      </c>
    </row>
    <row r="65" spans="1:8" ht="12.75">
      <c r="A65" s="1" t="s">
        <v>63</v>
      </c>
      <c r="B65">
        <v>62</v>
      </c>
      <c r="D65" s="6">
        <f>SUM('Week of Nov 29th:Week of Dec 27th'!D64)</f>
        <v>21724.5</v>
      </c>
      <c r="E65" s="6">
        <f>SUM('Week of Nov 29th:Week of Dec 27th'!E64)</f>
        <v>12098.1</v>
      </c>
      <c r="F65" s="4"/>
      <c r="G65" s="12">
        <f>(D65/'Dec 2009'!D65)-1</f>
        <v>0.2869583246941738</v>
      </c>
      <c r="H65" s="12">
        <f>(E65/'Dec 2009'!E65)-1</f>
        <v>-0.051973341378459215</v>
      </c>
    </row>
    <row r="66" spans="1:8" ht="12.75">
      <c r="A66" s="1" t="s">
        <v>64</v>
      </c>
      <c r="B66">
        <v>63</v>
      </c>
      <c r="D66" s="6">
        <f>SUM('Week of Nov 29th:Week of Dec 27th'!D65)</f>
        <v>10271.8</v>
      </c>
      <c r="E66" s="6">
        <f>SUM('Week of Nov 29th:Week of Dec 27th'!E65)</f>
        <v>7679</v>
      </c>
      <c r="F66" s="4"/>
      <c r="G66" s="12">
        <f>(D66/'Dec 2009'!D66)-1</f>
        <v>0.43342776203966005</v>
      </c>
      <c r="H66" s="12">
        <f>(E66/'Dec 2009'!E66)-1</f>
        <v>-0.07336233475524778</v>
      </c>
    </row>
    <row r="67" spans="1:8" ht="12.75">
      <c r="A67" s="1" t="s">
        <v>65</v>
      </c>
      <c r="B67">
        <v>64</v>
      </c>
      <c r="D67" s="6">
        <f>SUM('Week of Nov 29th:Week of Dec 27th'!D66)</f>
        <v>1325686.2</v>
      </c>
      <c r="E67" s="6">
        <f>SUM('Week of Nov 29th:Week of Dec 27th'!E66)</f>
        <v>611855.04</v>
      </c>
      <c r="F67" s="4"/>
      <c r="G67" s="12">
        <f>(D67/'Dec 2009'!D67)-1</f>
        <v>0.012967401411502877</v>
      </c>
      <c r="H67" s="12">
        <f>(E67/'Dec 2009'!E67)-1</f>
        <v>0.053204905303828154</v>
      </c>
    </row>
    <row r="68" spans="1:8" ht="12.75">
      <c r="A68" s="1" t="s">
        <v>66</v>
      </c>
      <c r="B68">
        <v>65</v>
      </c>
      <c r="D68" s="6">
        <f>SUM('Week of Nov 29th:Week of Dec 27th'!D67)</f>
        <v>37380</v>
      </c>
      <c r="E68" s="6">
        <f>SUM('Week of Nov 29th:Week of Dec 27th'!E67)</f>
        <v>33307.05</v>
      </c>
      <c r="F68" s="4"/>
      <c r="G68" s="12">
        <f>(D68/'Dec 2009'!D68)-1</f>
        <v>-0.29507742267632964</v>
      </c>
      <c r="H68" s="12">
        <f>(E68/'Dec 2009'!E68)-1</f>
        <v>-0.1436169255412968</v>
      </c>
    </row>
    <row r="69" spans="1:8" ht="12.75">
      <c r="A69" s="1" t="s">
        <v>67</v>
      </c>
      <c r="B69">
        <v>66</v>
      </c>
      <c r="D69" s="6">
        <f>SUM('Week of Nov 29th:Week of Dec 27th'!D68)</f>
        <v>625167.2</v>
      </c>
      <c r="E69" s="6">
        <f>SUM('Week of Nov 29th:Week of Dec 27th'!E68)</f>
        <v>220792.95</v>
      </c>
      <c r="F69" s="4"/>
      <c r="G69" s="12">
        <f>(D69/'Dec 2009'!D69)-1</f>
        <v>-0.13799979538141105</v>
      </c>
      <c r="H69" s="12">
        <f>(E69/'Dec 2009'!E69)-1</f>
        <v>-0.04809925261764891</v>
      </c>
    </row>
    <row r="70" spans="1:8" ht="12.75">
      <c r="A70" s="1" t="s">
        <v>68</v>
      </c>
      <c r="B70">
        <v>67</v>
      </c>
      <c r="D70" s="6">
        <f>SUM('Week of Nov 29th:Week of Dec 27th'!D69)</f>
        <v>17535</v>
      </c>
      <c r="E70" s="6">
        <f>SUM('Week of Nov 29th:Week of Dec 27th'!E69)</f>
        <v>18161.500000000004</v>
      </c>
      <c r="F70" s="4"/>
      <c r="G70" s="12">
        <f>(D70/'Dec 2009'!D70)-1</f>
        <v>-0.1788769790539877</v>
      </c>
      <c r="H70" s="12">
        <f>(E70/'Dec 2009'!E70)-1</f>
        <v>0.038589327889196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54332097.190000005</v>
      </c>
      <c r="E72" s="6">
        <f>SUM(E4:E71)</f>
        <v>30235298.140000008</v>
      </c>
      <c r="G72" s="12">
        <f>(D72/'Dec 2009'!D72)-1</f>
        <v>-0.16903344964477196</v>
      </c>
      <c r="H72" s="12">
        <f>(E72/'Dec 2009'!E72)-1</f>
        <v>0.0328797422875573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7150.5</v>
      </c>
      <c r="E6" s="6">
        <v>11278.4</v>
      </c>
      <c r="F6" s="4"/>
    </row>
    <row r="7" spans="1:6" ht="12.75">
      <c r="A7" s="1" t="s">
        <v>6</v>
      </c>
      <c r="B7">
        <v>5</v>
      </c>
      <c r="D7" s="6"/>
      <c r="E7" s="6"/>
      <c r="F7" s="4"/>
    </row>
    <row r="8" spans="1:6" ht="12.75">
      <c r="A8" s="1" t="s">
        <v>7</v>
      </c>
      <c r="B8">
        <v>6</v>
      </c>
      <c r="D8" s="6"/>
      <c r="E8" s="6"/>
      <c r="F8" s="4"/>
    </row>
    <row r="9" spans="1:6" ht="12.75">
      <c r="A9" s="1" t="s">
        <v>8</v>
      </c>
      <c r="B9">
        <v>7</v>
      </c>
      <c r="D9" s="6">
        <v>3.5</v>
      </c>
      <c r="E9" s="6">
        <v>1299.2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22504.3</v>
      </c>
      <c r="E11" s="6">
        <v>27479.2</v>
      </c>
      <c r="F11" s="4"/>
    </row>
    <row r="12" spans="1:6" ht="12.75">
      <c r="A12" s="1" t="s">
        <v>11</v>
      </c>
      <c r="B12">
        <v>10</v>
      </c>
      <c r="D12" s="6">
        <v>120175.5</v>
      </c>
      <c r="E12" s="6">
        <v>83697.95</v>
      </c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/>
      <c r="E15" s="6"/>
      <c r="F15" s="4"/>
    </row>
    <row r="16" spans="1:6" ht="12.75">
      <c r="A16" s="1" t="s">
        <v>15</v>
      </c>
      <c r="B16">
        <v>14</v>
      </c>
      <c r="D16" s="6">
        <v>6101.9</v>
      </c>
      <c r="E16" s="6">
        <v>4633.3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315479.5</v>
      </c>
      <c r="E18" s="6">
        <v>294753.55</v>
      </c>
      <c r="F18" s="4"/>
    </row>
    <row r="19" spans="1:6" ht="12.75">
      <c r="A19" s="1" t="s">
        <v>18</v>
      </c>
      <c r="B19">
        <v>17</v>
      </c>
      <c r="D19" s="6">
        <v>43861.65</v>
      </c>
      <c r="E19" s="6">
        <v>35956.55</v>
      </c>
      <c r="F19" s="4"/>
    </row>
    <row r="20" spans="1:6" ht="12.75">
      <c r="A20" s="1" t="s">
        <v>19</v>
      </c>
      <c r="B20">
        <v>18</v>
      </c>
      <c r="D20" s="6"/>
      <c r="E20" s="6"/>
      <c r="F20" s="4"/>
    </row>
    <row r="21" spans="1:6" ht="12.75">
      <c r="A21" s="1" t="s">
        <v>20</v>
      </c>
      <c r="B21">
        <v>19</v>
      </c>
      <c r="D21" s="6">
        <v>20616.4</v>
      </c>
      <c r="E21" s="6">
        <v>5672.45</v>
      </c>
      <c r="F21" s="4"/>
    </row>
    <row r="22" spans="1:6" ht="12.75">
      <c r="A22" s="1" t="s">
        <v>21</v>
      </c>
      <c r="B22">
        <v>20</v>
      </c>
      <c r="D22" s="6">
        <v>3993.5</v>
      </c>
      <c r="E22" s="6">
        <v>7473.2</v>
      </c>
      <c r="F22" s="4"/>
    </row>
    <row r="23" spans="1:6" ht="12.75">
      <c r="A23" s="1" t="s">
        <v>22</v>
      </c>
      <c r="B23">
        <v>21</v>
      </c>
      <c r="D23" s="6">
        <v>1171.8</v>
      </c>
      <c r="E23" s="6">
        <v>2285.5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15252.1</v>
      </c>
      <c r="E25" s="6">
        <v>710.15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5439.7</v>
      </c>
      <c r="E28" s="6">
        <v>2142</v>
      </c>
      <c r="F28" s="4"/>
    </row>
    <row r="29" spans="1:6" ht="12.75">
      <c r="A29" s="1" t="s">
        <v>28</v>
      </c>
      <c r="B29">
        <v>27</v>
      </c>
      <c r="D29" s="6">
        <v>40420.1</v>
      </c>
      <c r="E29" s="6">
        <v>14995.4</v>
      </c>
      <c r="F29" s="4"/>
    </row>
    <row r="30" spans="1:6" ht="12.75">
      <c r="A30" s="1" t="s">
        <v>29</v>
      </c>
      <c r="B30">
        <v>28</v>
      </c>
      <c r="D30" s="6">
        <v>60293.1</v>
      </c>
      <c r="E30" s="6">
        <v>19883.85</v>
      </c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>
        <v>2746.8</v>
      </c>
      <c r="E32" s="6">
        <v>4569.25</v>
      </c>
      <c r="F32" s="4"/>
    </row>
    <row r="33" spans="1:6" ht="12.75">
      <c r="A33" s="1" t="s">
        <v>32</v>
      </c>
      <c r="B33">
        <v>31</v>
      </c>
      <c r="D33" s="6">
        <v>86193.96</v>
      </c>
      <c r="E33" s="6">
        <v>37335.9</v>
      </c>
      <c r="F33" s="4"/>
    </row>
    <row r="34" spans="1:6" ht="12.75">
      <c r="A34" s="1" t="s">
        <v>33</v>
      </c>
      <c r="B34">
        <v>32</v>
      </c>
      <c r="D34" s="6">
        <v>15985.9</v>
      </c>
      <c r="E34" s="6">
        <v>11474.75</v>
      </c>
      <c r="F34" s="4"/>
    </row>
    <row r="35" spans="1:6" ht="12.75">
      <c r="A35" s="1" t="s">
        <v>34</v>
      </c>
      <c r="B35">
        <v>33</v>
      </c>
      <c r="D35" s="6">
        <v>2706.2</v>
      </c>
      <c r="E35" s="6">
        <v>5945.8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1136561.3</v>
      </c>
      <c r="E38" s="6">
        <v>474370.05</v>
      </c>
      <c r="F38" s="4"/>
    </row>
    <row r="39" spans="1:6" ht="12.75">
      <c r="A39" s="1" t="s">
        <v>38</v>
      </c>
      <c r="B39">
        <v>37</v>
      </c>
      <c r="D39" s="6">
        <v>130874.8</v>
      </c>
      <c r="E39" s="6">
        <v>179509.05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1210.3</v>
      </c>
      <c r="E41" s="6">
        <v>910.35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/>
      <c r="E43" s="6"/>
      <c r="F43" s="4"/>
    </row>
    <row r="44" spans="1:6" ht="12.75">
      <c r="A44" s="1" t="s">
        <v>43</v>
      </c>
      <c r="B44">
        <v>42</v>
      </c>
      <c r="D44" s="6">
        <v>77578.9</v>
      </c>
      <c r="E44" s="6">
        <v>51170.3</v>
      </c>
      <c r="F44" s="4"/>
    </row>
    <row r="45" spans="1:6" ht="12.75">
      <c r="A45" s="1" t="s">
        <v>44</v>
      </c>
      <c r="B45">
        <v>43</v>
      </c>
      <c r="D45" s="6">
        <v>63805</v>
      </c>
      <c r="E45" s="6">
        <v>51286.9</v>
      </c>
      <c r="F45" s="4"/>
    </row>
    <row r="46" spans="1:6" ht="12.75">
      <c r="A46" s="1" t="s">
        <v>45</v>
      </c>
      <c r="B46">
        <v>44</v>
      </c>
      <c r="D46" s="6"/>
      <c r="E46" s="6"/>
      <c r="F46" s="4"/>
    </row>
    <row r="47" spans="1:6" ht="12.75">
      <c r="A47" s="1" t="s">
        <v>46</v>
      </c>
      <c r="B47">
        <v>45</v>
      </c>
      <c r="D47" s="6">
        <v>16834.3</v>
      </c>
      <c r="E47" s="6">
        <v>18358.55</v>
      </c>
      <c r="F47" s="4"/>
    </row>
    <row r="48" spans="1:6" ht="12.75">
      <c r="A48" s="1" t="s">
        <v>47</v>
      </c>
      <c r="B48">
        <v>46</v>
      </c>
      <c r="D48" s="6">
        <v>90852.3</v>
      </c>
      <c r="E48" s="6">
        <v>46699.8</v>
      </c>
      <c r="F48" s="4"/>
    </row>
    <row r="49" spans="1:6" ht="12.75">
      <c r="A49" s="1" t="s">
        <v>48</v>
      </c>
      <c r="B49">
        <v>47</v>
      </c>
      <c r="D49" s="6">
        <v>3824.1</v>
      </c>
      <c r="E49" s="6">
        <v>1692.25</v>
      </c>
      <c r="F49" s="4"/>
    </row>
    <row r="50" spans="1:6" ht="12.75">
      <c r="A50" s="1" t="s">
        <v>49</v>
      </c>
      <c r="B50">
        <v>48</v>
      </c>
      <c r="D50" s="6"/>
      <c r="E50" s="6"/>
      <c r="F50" s="4"/>
    </row>
    <row r="51" spans="1:6" ht="12.75">
      <c r="A51" s="1" t="s">
        <v>50</v>
      </c>
      <c r="B51">
        <v>49</v>
      </c>
      <c r="D51" s="6">
        <v>149059.18</v>
      </c>
      <c r="E51" s="6">
        <v>66667.75</v>
      </c>
      <c r="F51" s="4"/>
    </row>
    <row r="52" spans="1:6" ht="12.75">
      <c r="A52" s="1" t="s">
        <v>51</v>
      </c>
      <c r="B52">
        <v>50</v>
      </c>
      <c r="D52" s="6"/>
      <c r="E52" s="6"/>
      <c r="F52" s="4"/>
    </row>
    <row r="53" spans="1:6" ht="12.75">
      <c r="A53" s="1" t="s">
        <v>52</v>
      </c>
      <c r="B53">
        <v>51</v>
      </c>
      <c r="D53" s="6">
        <v>185238.2</v>
      </c>
      <c r="E53" s="6">
        <v>102191.6</v>
      </c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36282.4</v>
      </c>
      <c r="E56" s="6">
        <v>12215.7</v>
      </c>
      <c r="F56" s="4"/>
    </row>
    <row r="57" spans="1:6" ht="12.75">
      <c r="A57" s="1" t="s">
        <v>56</v>
      </c>
      <c r="B57">
        <v>55</v>
      </c>
      <c r="D57" s="6">
        <v>150950.8</v>
      </c>
      <c r="E57" s="6">
        <v>87270.75</v>
      </c>
      <c r="F57" s="4"/>
    </row>
    <row r="58" spans="1:6" ht="12.75">
      <c r="A58" s="1" t="s">
        <v>57</v>
      </c>
      <c r="B58">
        <v>56</v>
      </c>
      <c r="D58" s="6">
        <v>72893.1</v>
      </c>
      <c r="E58" s="6">
        <v>21984.9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/>
      <c r="E60" s="6"/>
      <c r="F60" s="4"/>
    </row>
    <row r="61" spans="1:6" ht="12.75">
      <c r="A61" s="1" t="s">
        <v>60</v>
      </c>
      <c r="B61">
        <v>59</v>
      </c>
      <c r="D61" s="6">
        <v>109547</v>
      </c>
      <c r="E61" s="6">
        <v>84666.75</v>
      </c>
      <c r="F61" s="4"/>
    </row>
    <row r="62" spans="1:6" ht="12.75">
      <c r="A62" s="1" t="s">
        <v>61</v>
      </c>
      <c r="B62">
        <v>60</v>
      </c>
      <c r="D62" s="6">
        <v>86934.4</v>
      </c>
      <c r="E62" s="6">
        <v>32045.65</v>
      </c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7657.3</v>
      </c>
      <c r="E64" s="6">
        <v>3926.3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160982.61</v>
      </c>
      <c r="E66" s="6">
        <v>95021.15</v>
      </c>
      <c r="F66" s="4"/>
    </row>
    <row r="67" spans="1:6" ht="12.75">
      <c r="A67" s="1" t="s">
        <v>66</v>
      </c>
      <c r="B67">
        <v>65</v>
      </c>
      <c r="D67" s="6">
        <v>6552.7</v>
      </c>
      <c r="E67" s="6">
        <v>9485.7</v>
      </c>
      <c r="F67" s="4"/>
    </row>
    <row r="68" spans="1:6" ht="12.75">
      <c r="A68" s="1" t="s">
        <v>67</v>
      </c>
      <c r="B68">
        <v>66</v>
      </c>
      <c r="D68" s="6"/>
      <c r="E68" s="6"/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3257735.0999999996</v>
      </c>
      <c r="E71" s="6">
        <f>SUM(E3:E69)</f>
        <v>1911059.9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74510.1</v>
      </c>
      <c r="E3" s="6">
        <v>49650.3</v>
      </c>
      <c r="F3" s="4"/>
    </row>
    <row r="4" spans="1:6" ht="12.75">
      <c r="A4" s="1" t="s">
        <v>3</v>
      </c>
      <c r="B4">
        <v>2</v>
      </c>
      <c r="D4" s="6">
        <v>3936.8</v>
      </c>
      <c r="E4" s="6">
        <v>9905</v>
      </c>
      <c r="F4" s="4"/>
    </row>
    <row r="5" spans="1:6" ht="12.75">
      <c r="A5" s="1" t="s">
        <v>4</v>
      </c>
      <c r="B5">
        <v>3</v>
      </c>
      <c r="D5" s="6">
        <v>165153.1</v>
      </c>
      <c r="E5" s="6">
        <v>71122.8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141332.8</v>
      </c>
      <c r="E7" s="6">
        <v>81616.1</v>
      </c>
      <c r="F7" s="4"/>
    </row>
    <row r="8" spans="1:6" ht="12.75">
      <c r="A8" s="1" t="s">
        <v>7</v>
      </c>
      <c r="B8">
        <v>6</v>
      </c>
      <c r="D8" s="6">
        <v>1118314.36</v>
      </c>
      <c r="E8" s="6">
        <v>470969.8</v>
      </c>
      <c r="F8" s="4"/>
    </row>
    <row r="9" spans="1:6" ht="12.75">
      <c r="A9" s="1" t="s">
        <v>8</v>
      </c>
      <c r="B9">
        <v>7</v>
      </c>
      <c r="D9" s="6">
        <v>1504.3</v>
      </c>
      <c r="E9" s="6">
        <v>712.95</v>
      </c>
      <c r="F9" s="4"/>
    </row>
    <row r="10" spans="1:6" ht="12.75">
      <c r="A10" s="1" t="s">
        <v>9</v>
      </c>
      <c r="B10">
        <v>8</v>
      </c>
      <c r="D10" s="6">
        <v>73771.6</v>
      </c>
      <c r="E10" s="6">
        <v>35458.15</v>
      </c>
      <c r="F10" s="4"/>
    </row>
    <row r="11" spans="1:6" ht="12.75">
      <c r="A11" s="1" t="s">
        <v>10</v>
      </c>
      <c r="B11">
        <v>9</v>
      </c>
      <c r="D11" s="6">
        <v>50617</v>
      </c>
      <c r="E11" s="6">
        <v>37586.5</v>
      </c>
      <c r="F11" s="4"/>
    </row>
    <row r="12" spans="1:6" ht="12.75">
      <c r="A12" s="1" t="s">
        <v>11</v>
      </c>
      <c r="B12">
        <v>10</v>
      </c>
      <c r="D12" s="6">
        <v>26537.7</v>
      </c>
      <c r="E12" s="6">
        <v>53709.95</v>
      </c>
      <c r="F12" s="4"/>
    </row>
    <row r="13" spans="1:6" ht="12.75">
      <c r="A13" s="1" t="s">
        <v>12</v>
      </c>
      <c r="B13">
        <v>11</v>
      </c>
      <c r="D13" s="6">
        <v>347547.2</v>
      </c>
      <c r="E13" s="6">
        <v>145055.75</v>
      </c>
      <c r="F13" s="4"/>
    </row>
    <row r="14" spans="1:6" ht="12.75">
      <c r="A14" s="1" t="s">
        <v>13</v>
      </c>
      <c r="B14">
        <v>12</v>
      </c>
      <c r="D14" s="6">
        <v>42136.5</v>
      </c>
      <c r="E14" s="6">
        <v>43153.95</v>
      </c>
      <c r="F14" s="4"/>
    </row>
    <row r="15" spans="1:6" ht="12.75">
      <c r="A15" s="1" t="s">
        <v>14</v>
      </c>
      <c r="B15">
        <v>13</v>
      </c>
      <c r="D15" s="6">
        <v>1047413.6</v>
      </c>
      <c r="E15" s="6">
        <v>440539.75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187460</v>
      </c>
      <c r="E18" s="6">
        <v>135521.4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37741.9</v>
      </c>
      <c r="E20" s="6">
        <v>13676.25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1955.8</v>
      </c>
      <c r="E22" s="6">
        <v>3675.7</v>
      </c>
      <c r="F22" s="4"/>
    </row>
    <row r="23" spans="1:6" ht="12.75">
      <c r="A23" s="1" t="s">
        <v>22</v>
      </c>
      <c r="B23">
        <v>21</v>
      </c>
      <c r="D23" s="6">
        <v>1081.5</v>
      </c>
      <c r="E23" s="6">
        <v>3453.1</v>
      </c>
      <c r="F23" s="4"/>
    </row>
    <row r="24" spans="1:6" ht="12.75">
      <c r="A24" s="1" t="s">
        <v>23</v>
      </c>
      <c r="B24">
        <v>22</v>
      </c>
      <c r="D24" s="6">
        <v>1964.2</v>
      </c>
      <c r="E24" s="6">
        <v>728.35</v>
      </c>
      <c r="F24" s="4"/>
    </row>
    <row r="25" spans="1:6" ht="12.75">
      <c r="A25" s="1" t="s">
        <v>24</v>
      </c>
      <c r="B25">
        <v>23</v>
      </c>
      <c r="D25" s="6">
        <v>22068.2</v>
      </c>
      <c r="E25" s="6">
        <v>9575.3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7375.9</v>
      </c>
      <c r="E27" s="6">
        <v>3594.15</v>
      </c>
      <c r="F27" s="4"/>
    </row>
    <row r="28" spans="1:6" ht="12.75">
      <c r="A28" s="1" t="s">
        <v>27</v>
      </c>
      <c r="B28">
        <v>26</v>
      </c>
      <c r="D28" s="6">
        <v>19008.5</v>
      </c>
      <c r="E28" s="6">
        <v>5964.35</v>
      </c>
      <c r="F28" s="4"/>
    </row>
    <row r="29" spans="1:6" ht="12.75">
      <c r="A29" s="1" t="s">
        <v>28</v>
      </c>
      <c r="B29">
        <v>27</v>
      </c>
      <c r="D29" s="6">
        <v>59409.7</v>
      </c>
      <c r="E29" s="6">
        <v>32756.15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355690.3</v>
      </c>
      <c r="E31" s="6">
        <v>244346.2</v>
      </c>
      <c r="F31" s="4"/>
    </row>
    <row r="32" spans="1:6" ht="12.75">
      <c r="A32" s="1" t="s">
        <v>31</v>
      </c>
      <c r="B32">
        <v>30</v>
      </c>
      <c r="D32" s="6">
        <v>34.3</v>
      </c>
      <c r="E32" s="6"/>
      <c r="F32" s="4"/>
    </row>
    <row r="33" spans="1:6" ht="12.75">
      <c r="A33" s="1" t="s">
        <v>32</v>
      </c>
      <c r="B33">
        <v>31</v>
      </c>
      <c r="D33" s="6">
        <v>103161.82</v>
      </c>
      <c r="E33" s="6">
        <v>41410.6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86561.39</v>
      </c>
      <c r="E37" s="6">
        <v>36789.55</v>
      </c>
      <c r="F37" s="4"/>
    </row>
    <row r="38" spans="1:6" ht="12.75">
      <c r="A38" s="1" t="s">
        <v>37</v>
      </c>
      <c r="B38">
        <v>36</v>
      </c>
      <c r="D38" s="6">
        <v>1072303.4</v>
      </c>
      <c r="E38" s="6">
        <v>237653.15</v>
      </c>
      <c r="F38" s="4"/>
    </row>
    <row r="39" spans="1:6" ht="12.75">
      <c r="A39" s="1" t="s">
        <v>38</v>
      </c>
      <c r="B39">
        <v>37</v>
      </c>
      <c r="D39" s="6">
        <v>61170.9</v>
      </c>
      <c r="E39" s="6">
        <v>59949.05</v>
      </c>
      <c r="F39" s="4"/>
    </row>
    <row r="40" spans="1:6" ht="12.75">
      <c r="A40" s="1" t="s">
        <v>39</v>
      </c>
      <c r="B40">
        <v>38</v>
      </c>
      <c r="D40" s="6">
        <v>12849.9</v>
      </c>
      <c r="E40" s="6">
        <v>17553.9</v>
      </c>
      <c r="F40" s="4"/>
    </row>
    <row r="41" spans="1:6" ht="12.75">
      <c r="A41" s="1" t="s">
        <v>40</v>
      </c>
      <c r="B41">
        <v>39</v>
      </c>
      <c r="D41" s="6">
        <v>441</v>
      </c>
      <c r="E41" s="6"/>
      <c r="F41" s="4"/>
    </row>
    <row r="42" spans="1:6" ht="12.75">
      <c r="A42" s="1" t="s">
        <v>41</v>
      </c>
      <c r="B42">
        <v>40</v>
      </c>
      <c r="D42" s="6">
        <v>12348.7</v>
      </c>
      <c r="E42" s="6">
        <v>4252.15</v>
      </c>
      <c r="F42" s="4"/>
    </row>
    <row r="43" spans="1:6" ht="12.75">
      <c r="A43" s="1" t="s">
        <v>42</v>
      </c>
      <c r="B43">
        <v>41</v>
      </c>
      <c r="D43" s="6">
        <v>443305.8</v>
      </c>
      <c r="E43" s="6">
        <v>156812.25</v>
      </c>
      <c r="F43" s="4"/>
    </row>
    <row r="44" spans="1:6" ht="12.75">
      <c r="A44" s="1" t="s">
        <v>43</v>
      </c>
      <c r="B44">
        <v>42</v>
      </c>
      <c r="D44" s="6">
        <v>118534.64</v>
      </c>
      <c r="E44" s="6">
        <v>82516</v>
      </c>
      <c r="F44" s="4"/>
    </row>
    <row r="45" spans="1:6" ht="12.75">
      <c r="A45" s="1" t="s">
        <v>44</v>
      </c>
      <c r="B45">
        <v>43</v>
      </c>
      <c r="D45" s="6">
        <v>146920.2</v>
      </c>
      <c r="E45" s="6">
        <v>94563</v>
      </c>
      <c r="F45" s="4"/>
    </row>
    <row r="46" spans="1:6" ht="12.75">
      <c r="A46" s="1" t="s">
        <v>45</v>
      </c>
      <c r="B46">
        <v>44</v>
      </c>
      <c r="D46" s="6">
        <v>45504.9</v>
      </c>
      <c r="E46" s="6">
        <v>25391.45</v>
      </c>
      <c r="F46" s="4"/>
    </row>
    <row r="47" spans="1:6" ht="12.75">
      <c r="A47" s="1" t="s">
        <v>46</v>
      </c>
      <c r="B47">
        <v>45</v>
      </c>
      <c r="D47" s="6">
        <v>56272.3</v>
      </c>
      <c r="E47" s="6">
        <v>14805.7</v>
      </c>
      <c r="F47" s="4"/>
    </row>
    <row r="48" spans="1:6" ht="12.75">
      <c r="A48" s="1" t="s">
        <v>47</v>
      </c>
      <c r="B48">
        <v>46</v>
      </c>
      <c r="D48" s="6">
        <v>159921.7</v>
      </c>
      <c r="E48" s="6">
        <v>114800</v>
      </c>
      <c r="F48" s="4"/>
    </row>
    <row r="49" spans="1:6" ht="12.75">
      <c r="A49" s="1" t="s">
        <v>48</v>
      </c>
      <c r="B49">
        <v>47</v>
      </c>
      <c r="D49" s="6">
        <v>71470</v>
      </c>
      <c r="E49" s="6">
        <v>5307.4</v>
      </c>
      <c r="F49" s="4"/>
    </row>
    <row r="50" spans="1:6" ht="12.75">
      <c r="A50" s="1" t="s">
        <v>49</v>
      </c>
      <c r="B50">
        <v>48</v>
      </c>
      <c r="D50" s="6">
        <v>560798.54</v>
      </c>
      <c r="E50" s="6">
        <v>283906.88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625944.2</v>
      </c>
      <c r="E52" s="6">
        <v>424291.35</v>
      </c>
      <c r="F52" s="4"/>
    </row>
    <row r="53" spans="1:6" ht="12.75">
      <c r="A53" s="1" t="s">
        <v>52</v>
      </c>
      <c r="B53">
        <v>51</v>
      </c>
      <c r="D53" s="6">
        <v>305950.6</v>
      </c>
      <c r="E53" s="6">
        <v>180138</v>
      </c>
      <c r="F53" s="4"/>
    </row>
    <row r="54" spans="1:6" ht="12.75">
      <c r="A54" s="1" t="s">
        <v>53</v>
      </c>
      <c r="B54">
        <v>52</v>
      </c>
      <c r="D54" s="6">
        <v>322211.4</v>
      </c>
      <c r="E54" s="6">
        <v>183662.15</v>
      </c>
      <c r="F54" s="4"/>
    </row>
    <row r="55" spans="1:6" ht="12.75">
      <c r="A55" s="1" t="s">
        <v>54</v>
      </c>
      <c r="B55">
        <v>53</v>
      </c>
      <c r="D55" s="6">
        <v>200983.31</v>
      </c>
      <c r="E55" s="6">
        <v>115483.93</v>
      </c>
      <c r="F55" s="4"/>
    </row>
    <row r="56" spans="1:6" ht="12.75">
      <c r="A56" s="1" t="s">
        <v>55</v>
      </c>
      <c r="B56">
        <v>54</v>
      </c>
      <c r="D56" s="6">
        <v>34773.9</v>
      </c>
      <c r="E56" s="6">
        <v>3045.7</v>
      </c>
      <c r="F56" s="4"/>
    </row>
    <row r="57" spans="1:6" ht="12.75">
      <c r="A57" s="1" t="s">
        <v>56</v>
      </c>
      <c r="B57">
        <v>55</v>
      </c>
      <c r="D57" s="6">
        <v>165568.2</v>
      </c>
      <c r="E57" s="6">
        <v>134082.2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342380.5</v>
      </c>
      <c r="E59" s="6">
        <v>292908.35</v>
      </c>
      <c r="F59" s="4"/>
    </row>
    <row r="60" spans="1:6" ht="12.75">
      <c r="A60" s="1" t="s">
        <v>59</v>
      </c>
      <c r="B60">
        <v>58</v>
      </c>
      <c r="D60" s="6">
        <v>218437.8</v>
      </c>
      <c r="E60" s="6">
        <v>82267.15</v>
      </c>
      <c r="F60" s="4"/>
    </row>
    <row r="61" spans="1:6" ht="12.75">
      <c r="A61" s="1" t="s">
        <v>60</v>
      </c>
      <c r="B61">
        <v>59</v>
      </c>
      <c r="D61" s="6">
        <v>190602.33</v>
      </c>
      <c r="E61" s="6">
        <v>341384.4</v>
      </c>
      <c r="F61" s="4"/>
    </row>
    <row r="62" spans="1:6" ht="12.75">
      <c r="A62" s="1" t="s">
        <v>61</v>
      </c>
      <c r="B62">
        <v>60</v>
      </c>
      <c r="D62" s="6">
        <v>158827.9</v>
      </c>
      <c r="E62" s="6">
        <v>74046</v>
      </c>
      <c r="F62" s="4"/>
    </row>
    <row r="63" spans="1:6" ht="12.75">
      <c r="A63" s="1" t="s">
        <v>62</v>
      </c>
      <c r="B63">
        <v>61</v>
      </c>
      <c r="D63" s="6">
        <v>16864.48</v>
      </c>
      <c r="E63" s="6">
        <v>10004.09</v>
      </c>
      <c r="F63" s="4"/>
    </row>
    <row r="64" spans="1:6" ht="12.75">
      <c r="A64" s="1" t="s">
        <v>63</v>
      </c>
      <c r="B64">
        <v>62</v>
      </c>
      <c r="D64" s="6">
        <v>1205.4</v>
      </c>
      <c r="E64" s="6">
        <v>1245.65</v>
      </c>
      <c r="F64" s="4"/>
    </row>
    <row r="65" spans="1:6" ht="12.75">
      <c r="A65" s="1" t="s">
        <v>64</v>
      </c>
      <c r="B65">
        <v>63</v>
      </c>
      <c r="D65" s="6">
        <v>2769.2</v>
      </c>
      <c r="E65" s="6">
        <v>2127.65</v>
      </c>
      <c r="F65" s="4"/>
    </row>
    <row r="66" spans="1:6" ht="12.75">
      <c r="A66" s="1" t="s">
        <v>65</v>
      </c>
      <c r="B66">
        <v>64</v>
      </c>
      <c r="D66" s="6">
        <v>270520.5</v>
      </c>
      <c r="E66" s="6">
        <v>190689.89</v>
      </c>
      <c r="F66" s="4"/>
    </row>
    <row r="67" spans="1:6" ht="12.75">
      <c r="A67" s="1" t="s">
        <v>66</v>
      </c>
      <c r="B67">
        <v>65</v>
      </c>
      <c r="D67" s="6">
        <v>4343.5</v>
      </c>
      <c r="E67" s="6">
        <v>3539.2</v>
      </c>
      <c r="F67" s="4"/>
    </row>
    <row r="68" spans="1:6" ht="12.75">
      <c r="A68" s="1" t="s">
        <v>67</v>
      </c>
      <c r="B68">
        <v>66</v>
      </c>
      <c r="D68" s="6">
        <v>251520.5</v>
      </c>
      <c r="E68" s="6">
        <v>82236</v>
      </c>
      <c r="F68" s="4"/>
    </row>
    <row r="69" spans="1:6" ht="12.75">
      <c r="A69" s="1" t="s">
        <v>68</v>
      </c>
      <c r="B69">
        <v>67</v>
      </c>
      <c r="D69" s="6">
        <v>3920</v>
      </c>
      <c r="E69" s="6">
        <v>7453.6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9854954.270000001</v>
      </c>
      <c r="E71" s="6">
        <f>SUM(E3:E69)</f>
        <v>5197088.340000001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319310.23</v>
      </c>
      <c r="E3" s="6">
        <v>79139.2</v>
      </c>
      <c r="F3" s="4"/>
    </row>
    <row r="4" spans="1:6" ht="12.75">
      <c r="A4" s="1" t="s">
        <v>3</v>
      </c>
      <c r="B4">
        <v>2</v>
      </c>
      <c r="D4" s="6">
        <v>7577.5</v>
      </c>
      <c r="E4" s="6">
        <v>6754.65</v>
      </c>
      <c r="F4" s="4"/>
    </row>
    <row r="5" spans="1:6" ht="12.75">
      <c r="A5" s="1" t="s">
        <v>4</v>
      </c>
      <c r="B5">
        <v>3</v>
      </c>
      <c r="D5" s="6">
        <v>137575.9</v>
      </c>
      <c r="E5" s="6">
        <v>52977.75</v>
      </c>
      <c r="F5" s="4"/>
    </row>
    <row r="6" spans="1:6" ht="12.75">
      <c r="A6" s="1" t="s">
        <v>5</v>
      </c>
      <c r="B6">
        <v>4</v>
      </c>
      <c r="D6" s="6">
        <v>6097.7</v>
      </c>
      <c r="E6" s="6">
        <v>8134.35</v>
      </c>
      <c r="F6" s="4"/>
    </row>
    <row r="7" spans="1:6" ht="12.75">
      <c r="A7" s="1" t="s">
        <v>6</v>
      </c>
      <c r="B7">
        <v>5</v>
      </c>
      <c r="D7" s="6">
        <v>282920.4</v>
      </c>
      <c r="E7" s="6">
        <v>187649.4</v>
      </c>
      <c r="F7" s="4"/>
    </row>
    <row r="8" spans="1:6" ht="12.75">
      <c r="A8" s="1" t="s">
        <v>7</v>
      </c>
      <c r="B8">
        <v>6</v>
      </c>
      <c r="D8" s="6">
        <v>576292.6</v>
      </c>
      <c r="E8" s="6">
        <v>635849.55</v>
      </c>
      <c r="F8" s="4"/>
    </row>
    <row r="9" spans="1:6" ht="12.75">
      <c r="A9" s="1" t="s">
        <v>8</v>
      </c>
      <c r="B9">
        <v>7</v>
      </c>
      <c r="D9" s="6">
        <v>76.3</v>
      </c>
      <c r="E9" s="6">
        <v>1218.35</v>
      </c>
      <c r="F9" s="4"/>
    </row>
    <row r="10" spans="1:6" ht="12.75">
      <c r="A10" s="1" t="s">
        <v>9</v>
      </c>
      <c r="B10">
        <v>8</v>
      </c>
      <c r="D10" s="6">
        <v>96870.2</v>
      </c>
      <c r="E10" s="6">
        <v>49502.95</v>
      </c>
      <c r="F10" s="4"/>
    </row>
    <row r="11" spans="1:6" ht="12.75">
      <c r="A11" s="1" t="s">
        <v>10</v>
      </c>
      <c r="B11">
        <v>9</v>
      </c>
      <c r="D11" s="6">
        <v>41126.4</v>
      </c>
      <c r="E11" s="6">
        <v>28092.4</v>
      </c>
      <c r="F11" s="4"/>
    </row>
    <row r="12" spans="1:6" ht="12.75">
      <c r="A12" s="1" t="s">
        <v>11</v>
      </c>
      <c r="B12">
        <v>10</v>
      </c>
      <c r="D12" s="6">
        <v>56987.7</v>
      </c>
      <c r="E12" s="6">
        <v>55561.8</v>
      </c>
      <c r="F12" s="4"/>
    </row>
    <row r="13" spans="1:6" ht="12.75">
      <c r="A13" s="1" t="s">
        <v>12</v>
      </c>
      <c r="B13">
        <v>11</v>
      </c>
      <c r="D13" s="6">
        <v>687486.1</v>
      </c>
      <c r="E13" s="6">
        <v>254587.2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1968332.4</v>
      </c>
      <c r="E15" s="6">
        <v>1049401.85</v>
      </c>
      <c r="F15" s="4"/>
    </row>
    <row r="16" spans="1:6" ht="12.75">
      <c r="A16" s="1" t="s">
        <v>15</v>
      </c>
      <c r="B16">
        <v>14</v>
      </c>
      <c r="D16" s="6">
        <v>1130.5</v>
      </c>
      <c r="E16" s="6">
        <v>3665.55</v>
      </c>
      <c r="F16" s="4"/>
    </row>
    <row r="17" spans="1:6" ht="12.75">
      <c r="A17" s="1" t="s">
        <v>16</v>
      </c>
      <c r="B17">
        <v>15</v>
      </c>
      <c r="D17" s="6">
        <v>8981.7</v>
      </c>
      <c r="E17" s="6">
        <v>5033</v>
      </c>
      <c r="F17" s="4"/>
    </row>
    <row r="18" spans="1:6" ht="12.75">
      <c r="A18" s="1" t="s">
        <v>17</v>
      </c>
      <c r="B18">
        <v>16</v>
      </c>
      <c r="D18" s="6">
        <v>765867.9</v>
      </c>
      <c r="E18" s="6">
        <v>447203.05</v>
      </c>
      <c r="F18" s="4"/>
    </row>
    <row r="19" spans="1:6" ht="12.75">
      <c r="A19" s="1" t="s">
        <v>18</v>
      </c>
      <c r="B19">
        <v>17</v>
      </c>
      <c r="D19" s="6">
        <v>330642.9</v>
      </c>
      <c r="E19" s="6">
        <v>193166.05</v>
      </c>
      <c r="F19" s="4"/>
    </row>
    <row r="20" spans="1:6" ht="12.75">
      <c r="A20" s="1" t="s">
        <v>19</v>
      </c>
      <c r="B20">
        <v>18</v>
      </c>
      <c r="D20" s="6">
        <v>47837.5</v>
      </c>
      <c r="E20" s="6">
        <v>38847.55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10402</v>
      </c>
      <c r="E22" s="6">
        <v>8014.3</v>
      </c>
      <c r="F22" s="4"/>
    </row>
    <row r="23" spans="1:6" ht="12.75">
      <c r="A23" s="1" t="s">
        <v>22</v>
      </c>
      <c r="B23">
        <v>21</v>
      </c>
      <c r="D23" s="6">
        <v>1094.1</v>
      </c>
      <c r="E23" s="6">
        <v>673.75</v>
      </c>
      <c r="F23" s="4"/>
    </row>
    <row r="24" spans="1:6" ht="12.75">
      <c r="A24" s="1" t="s">
        <v>23</v>
      </c>
      <c r="B24">
        <v>22</v>
      </c>
      <c r="D24" s="6">
        <v>85.4</v>
      </c>
      <c r="E24" s="6">
        <v>77.35</v>
      </c>
      <c r="F24" s="4"/>
    </row>
    <row r="25" spans="1:6" ht="12.75">
      <c r="A25" s="1" t="s">
        <v>24</v>
      </c>
      <c r="B25">
        <v>23</v>
      </c>
      <c r="D25" s="6">
        <v>5947.9</v>
      </c>
      <c r="E25" s="6">
        <v>3913.7</v>
      </c>
      <c r="F25" s="4"/>
    </row>
    <row r="26" spans="1:6" ht="12.75">
      <c r="A26" s="1" t="s">
        <v>25</v>
      </c>
      <c r="B26">
        <v>24</v>
      </c>
      <c r="D26" s="6">
        <v>2710.4</v>
      </c>
      <c r="E26" s="6">
        <v>1521.45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18935</v>
      </c>
      <c r="E28" s="6">
        <v>8726.9</v>
      </c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125157.9</v>
      </c>
      <c r="E30" s="6">
        <v>29101.1</v>
      </c>
      <c r="F30" s="4"/>
    </row>
    <row r="31" spans="1:6" ht="12.75">
      <c r="A31" s="1" t="s">
        <v>30</v>
      </c>
      <c r="B31">
        <v>29</v>
      </c>
      <c r="D31" s="6">
        <v>1031476.6</v>
      </c>
      <c r="E31" s="6">
        <v>863824.5</v>
      </c>
      <c r="F31" s="4"/>
    </row>
    <row r="32" spans="1:6" ht="12.75">
      <c r="A32" s="1" t="s">
        <v>31</v>
      </c>
      <c r="B32">
        <v>30</v>
      </c>
      <c r="D32" s="6">
        <v>1693.3</v>
      </c>
      <c r="E32" s="6">
        <v>1218.35</v>
      </c>
      <c r="F32" s="4"/>
    </row>
    <row r="33" spans="1:6" ht="12.75">
      <c r="A33" s="1" t="s">
        <v>32</v>
      </c>
      <c r="B33">
        <v>31</v>
      </c>
      <c r="D33" s="6">
        <v>167421.35</v>
      </c>
      <c r="E33" s="6">
        <v>129444</v>
      </c>
      <c r="F33" s="4"/>
    </row>
    <row r="34" spans="1:6" ht="12.75">
      <c r="A34" s="1" t="s">
        <v>33</v>
      </c>
      <c r="B34">
        <v>32</v>
      </c>
      <c r="D34" s="6">
        <v>10084.2</v>
      </c>
      <c r="E34" s="6">
        <v>5140.45</v>
      </c>
      <c r="F34" s="4"/>
    </row>
    <row r="35" spans="1:6" ht="12.75">
      <c r="A35" s="1" t="s">
        <v>34</v>
      </c>
      <c r="B35">
        <v>33</v>
      </c>
      <c r="D35" s="6">
        <v>75.6</v>
      </c>
      <c r="E35" s="6">
        <v>79.8</v>
      </c>
      <c r="F35" s="4"/>
    </row>
    <row r="36" spans="1:6" ht="12.75">
      <c r="A36" s="1" t="s">
        <v>35</v>
      </c>
      <c r="B36">
        <v>34</v>
      </c>
      <c r="D36" s="6">
        <v>2877</v>
      </c>
      <c r="E36" s="6">
        <v>2348.85</v>
      </c>
      <c r="F36" s="4"/>
    </row>
    <row r="37" spans="1:6" ht="12.75">
      <c r="A37" s="1" t="s">
        <v>36</v>
      </c>
      <c r="B37">
        <v>35</v>
      </c>
      <c r="D37" s="6">
        <v>180740.7</v>
      </c>
      <c r="E37" s="6">
        <v>121917.6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125004.6</v>
      </c>
      <c r="E39" s="6">
        <v>112662.55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>
        <v>141.4</v>
      </c>
      <c r="E41" s="6">
        <v>450.8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245088.9</v>
      </c>
      <c r="E43" s="6">
        <v>106376.9</v>
      </c>
      <c r="F43" s="4"/>
    </row>
    <row r="44" spans="1:6" ht="12.75">
      <c r="A44" s="1" t="s">
        <v>43</v>
      </c>
      <c r="B44">
        <v>42</v>
      </c>
      <c r="D44" s="6">
        <v>189739.6</v>
      </c>
      <c r="E44" s="6">
        <v>81917.15</v>
      </c>
      <c r="F44" s="4"/>
    </row>
    <row r="45" spans="1:6" ht="12.75">
      <c r="A45" s="1" t="s">
        <v>44</v>
      </c>
      <c r="B45">
        <v>43</v>
      </c>
      <c r="D45" s="6">
        <v>156760.1</v>
      </c>
      <c r="E45" s="6">
        <v>81310.95</v>
      </c>
      <c r="F45" s="4"/>
    </row>
    <row r="46" spans="1:6" ht="12.75">
      <c r="A46" s="1" t="s">
        <v>45</v>
      </c>
      <c r="B46">
        <v>44</v>
      </c>
      <c r="D46" s="6">
        <v>104073.2</v>
      </c>
      <c r="E46" s="6">
        <v>66109.4</v>
      </c>
      <c r="F46" s="4"/>
    </row>
    <row r="47" spans="1:6" ht="12.75">
      <c r="A47" s="1" t="s">
        <v>46</v>
      </c>
      <c r="B47">
        <v>45</v>
      </c>
      <c r="D47" s="6">
        <v>34723.5</v>
      </c>
      <c r="E47" s="6">
        <v>29419.95</v>
      </c>
      <c r="F47" s="4"/>
    </row>
    <row r="48" spans="1:6" ht="12.75">
      <c r="A48" s="1" t="s">
        <v>47</v>
      </c>
      <c r="B48">
        <v>46</v>
      </c>
      <c r="D48" s="6">
        <v>98427.7</v>
      </c>
      <c r="E48" s="6">
        <v>81382.35</v>
      </c>
      <c r="F48" s="4"/>
    </row>
    <row r="49" spans="1:6" ht="12.75">
      <c r="A49" s="1" t="s">
        <v>48</v>
      </c>
      <c r="B49">
        <v>47</v>
      </c>
      <c r="D49" s="6">
        <v>4419.8</v>
      </c>
      <c r="E49" s="6">
        <v>4661.65</v>
      </c>
      <c r="F49" s="4"/>
    </row>
    <row r="50" spans="1:6" ht="12.75">
      <c r="A50" s="1" t="s">
        <v>49</v>
      </c>
      <c r="B50">
        <v>48</v>
      </c>
      <c r="D50" s="6">
        <v>1067995.3</v>
      </c>
      <c r="E50" s="6">
        <v>370462.75</v>
      </c>
      <c r="F50" s="4"/>
    </row>
    <row r="51" spans="1:6" ht="12.75">
      <c r="A51" s="1" t="s">
        <v>50</v>
      </c>
      <c r="B51">
        <v>49</v>
      </c>
      <c r="D51" s="6">
        <v>503272.68</v>
      </c>
      <c r="E51" s="6">
        <v>170059.95</v>
      </c>
      <c r="F51" s="4"/>
    </row>
    <row r="52" spans="1:6" ht="12.75">
      <c r="A52" s="1" t="s">
        <v>51</v>
      </c>
      <c r="B52">
        <v>50</v>
      </c>
      <c r="D52" s="6">
        <v>1396306.8</v>
      </c>
      <c r="E52" s="6">
        <v>901790.75</v>
      </c>
      <c r="F52" s="4"/>
    </row>
    <row r="53" spans="1:6" ht="12.75">
      <c r="A53" s="1" t="s">
        <v>52</v>
      </c>
      <c r="B53">
        <v>51</v>
      </c>
      <c r="D53" s="6">
        <v>158195.1</v>
      </c>
      <c r="E53" s="6">
        <v>94889.2</v>
      </c>
      <c r="F53" s="4"/>
    </row>
    <row r="54" spans="1:6" ht="12.75">
      <c r="A54" s="1" t="s">
        <v>53</v>
      </c>
      <c r="B54">
        <v>52</v>
      </c>
      <c r="D54" s="6">
        <v>562258.9</v>
      </c>
      <c r="E54" s="6">
        <v>285653.55</v>
      </c>
      <c r="F54" s="4"/>
    </row>
    <row r="55" spans="1:6" ht="12.75">
      <c r="A55" s="1" t="s">
        <v>54</v>
      </c>
      <c r="B55">
        <v>53</v>
      </c>
      <c r="D55" s="6">
        <v>171405.5</v>
      </c>
      <c r="E55" s="6">
        <v>75021.45</v>
      </c>
      <c r="F55" s="4"/>
    </row>
    <row r="56" spans="1:6" ht="12.75">
      <c r="A56" s="1" t="s">
        <v>55</v>
      </c>
      <c r="B56">
        <v>54</v>
      </c>
      <c r="D56" s="6">
        <v>22141</v>
      </c>
      <c r="E56" s="6">
        <v>10332.7</v>
      </c>
      <c r="F56" s="4"/>
    </row>
    <row r="57" spans="1:6" ht="12.75">
      <c r="A57" s="1" t="s">
        <v>56</v>
      </c>
      <c r="B57">
        <v>55</v>
      </c>
      <c r="D57" s="6">
        <v>216742.4</v>
      </c>
      <c r="E57" s="6">
        <v>188178.9</v>
      </c>
      <c r="F57" s="4"/>
    </row>
    <row r="58" spans="1:6" ht="12.75">
      <c r="A58" s="1" t="s">
        <v>57</v>
      </c>
      <c r="B58">
        <v>56</v>
      </c>
      <c r="D58" s="6">
        <v>151610.9</v>
      </c>
      <c r="E58" s="6">
        <v>41693.4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388852.1</v>
      </c>
      <c r="E60" s="6">
        <v>192814.3</v>
      </c>
      <c r="F60" s="4"/>
    </row>
    <row r="61" spans="1:6" ht="12.75">
      <c r="A61" s="1" t="s">
        <v>60</v>
      </c>
      <c r="B61">
        <v>59</v>
      </c>
      <c r="D61" s="6">
        <v>135522.44</v>
      </c>
      <c r="E61" s="6">
        <v>207526.55</v>
      </c>
      <c r="F61" s="4"/>
    </row>
    <row r="62" spans="1:6" ht="12.75">
      <c r="A62" s="1" t="s">
        <v>61</v>
      </c>
      <c r="B62">
        <v>60</v>
      </c>
      <c r="D62" s="6">
        <v>153126.4</v>
      </c>
      <c r="E62" s="6">
        <v>53358.9</v>
      </c>
      <c r="F62" s="4"/>
    </row>
    <row r="63" spans="1:6" ht="12.75">
      <c r="A63" s="1" t="s">
        <v>62</v>
      </c>
      <c r="B63">
        <v>61</v>
      </c>
      <c r="D63" s="6">
        <v>4196.52</v>
      </c>
      <c r="E63" s="6">
        <v>4294.16</v>
      </c>
      <c r="F63" s="4"/>
    </row>
    <row r="64" spans="1:6" ht="12.75">
      <c r="A64" s="1" t="s">
        <v>63</v>
      </c>
      <c r="B64">
        <v>62</v>
      </c>
      <c r="D64" s="6">
        <v>6482.7</v>
      </c>
      <c r="E64" s="6">
        <v>2442.65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238388.56</v>
      </c>
      <c r="E66" s="6">
        <v>123301.85</v>
      </c>
      <c r="F66" s="4"/>
    </row>
    <row r="67" spans="1:6" ht="12.75">
      <c r="A67" s="1" t="s">
        <v>66</v>
      </c>
      <c r="B67">
        <v>65</v>
      </c>
      <c r="D67" s="6">
        <v>10623.9</v>
      </c>
      <c r="E67" s="6">
        <v>7290.85</v>
      </c>
      <c r="F67" s="4"/>
    </row>
    <row r="68" spans="1:6" ht="12.75">
      <c r="A68" s="1" t="s">
        <v>67</v>
      </c>
      <c r="B68">
        <v>66</v>
      </c>
      <c r="D68" s="6">
        <v>115223.57</v>
      </c>
      <c r="E68" s="6">
        <v>46410.7</v>
      </c>
      <c r="F68" s="4"/>
    </row>
    <row r="69" spans="1:6" ht="12.75">
      <c r="A69" s="1" t="s">
        <v>68</v>
      </c>
      <c r="B69">
        <v>67</v>
      </c>
      <c r="D69" s="6">
        <v>9076.9</v>
      </c>
      <c r="E69" s="6">
        <v>6989.85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13163615.850000001</v>
      </c>
      <c r="E71" s="6">
        <f>SUM(E3:E69)</f>
        <v>7619590.910000002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91684.84</v>
      </c>
      <c r="E3" s="6">
        <v>89184.2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222163.9</v>
      </c>
      <c r="E7" s="6">
        <v>201772.9</v>
      </c>
      <c r="F7" s="4"/>
    </row>
    <row r="8" spans="1:6" ht="12.75">
      <c r="A8" s="1" t="s">
        <v>7</v>
      </c>
      <c r="B8">
        <v>6</v>
      </c>
      <c r="D8" s="6">
        <v>1488869.59</v>
      </c>
      <c r="E8" s="6">
        <v>771863.05</v>
      </c>
      <c r="F8" s="4"/>
    </row>
    <row r="9" spans="1:6" ht="12.75">
      <c r="A9" s="1" t="s">
        <v>8</v>
      </c>
      <c r="B9">
        <v>7</v>
      </c>
      <c r="D9" s="6">
        <v>1229.71</v>
      </c>
      <c r="E9" s="6">
        <v>1781.5</v>
      </c>
      <c r="F9" s="4"/>
    </row>
    <row r="10" spans="1:6" ht="12.75">
      <c r="A10" s="1" t="s">
        <v>9</v>
      </c>
      <c r="B10">
        <v>8</v>
      </c>
      <c r="D10" s="6">
        <v>267906.1</v>
      </c>
      <c r="E10" s="6">
        <v>110244.05</v>
      </c>
      <c r="F10" s="4"/>
    </row>
    <row r="11" spans="1:6" ht="12.75">
      <c r="A11" s="1" t="s">
        <v>10</v>
      </c>
      <c r="B11">
        <v>9</v>
      </c>
      <c r="D11" s="6">
        <v>218379.7</v>
      </c>
      <c r="E11" s="6">
        <v>83580</v>
      </c>
      <c r="F11" s="4"/>
    </row>
    <row r="12" spans="1:6" ht="12.75">
      <c r="A12" s="1" t="s">
        <v>11</v>
      </c>
      <c r="B12">
        <v>10</v>
      </c>
      <c r="D12" s="6">
        <v>52334.8</v>
      </c>
      <c r="E12" s="6">
        <v>77486.15</v>
      </c>
      <c r="F12" s="4"/>
    </row>
    <row r="13" spans="1:6" ht="12.75">
      <c r="A13" s="1" t="s">
        <v>12</v>
      </c>
      <c r="B13">
        <v>11</v>
      </c>
      <c r="D13" s="6">
        <v>467765.9</v>
      </c>
      <c r="E13" s="6">
        <v>215618.55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1706281.2</v>
      </c>
      <c r="E15" s="6">
        <v>634383.2</v>
      </c>
      <c r="F15" s="4"/>
    </row>
    <row r="16" spans="1:6" ht="12.75">
      <c r="A16" s="1" t="s">
        <v>15</v>
      </c>
      <c r="B16">
        <v>14</v>
      </c>
      <c r="D16" s="6">
        <v>5794.6</v>
      </c>
      <c r="E16" s="6">
        <v>10666.25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791756</v>
      </c>
      <c r="E18" s="6">
        <v>664882.05</v>
      </c>
      <c r="F18" s="4"/>
    </row>
    <row r="19" spans="1:6" ht="12.75">
      <c r="A19" s="1" t="s">
        <v>18</v>
      </c>
      <c r="B19">
        <v>17</v>
      </c>
      <c r="D19" s="6">
        <v>110886.3</v>
      </c>
      <c r="E19" s="6">
        <v>71865.5</v>
      </c>
      <c r="F19" s="4"/>
    </row>
    <row r="20" spans="1:6" ht="12.75">
      <c r="A20" s="1" t="s">
        <v>19</v>
      </c>
      <c r="B20">
        <v>18</v>
      </c>
      <c r="D20" s="6">
        <v>62272</v>
      </c>
      <c r="E20" s="6">
        <v>29038.1</v>
      </c>
      <c r="F20" s="4"/>
    </row>
    <row r="21" spans="1:6" ht="12.75">
      <c r="A21" s="1" t="s">
        <v>20</v>
      </c>
      <c r="B21">
        <v>19</v>
      </c>
      <c r="D21" s="6">
        <v>49737.8</v>
      </c>
      <c r="E21" s="6">
        <v>26880.7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4013.1</v>
      </c>
      <c r="E23" s="6">
        <v>2501.8</v>
      </c>
      <c r="F23" s="4"/>
    </row>
    <row r="24" spans="1:6" ht="12.75">
      <c r="A24" s="1" t="s">
        <v>23</v>
      </c>
      <c r="B24">
        <v>22</v>
      </c>
      <c r="D24" s="6">
        <v>2050.3</v>
      </c>
      <c r="E24" s="6">
        <v>156.45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371</v>
      </c>
      <c r="E26" s="6">
        <v>315</v>
      </c>
      <c r="F26" s="4"/>
    </row>
    <row r="27" spans="1:6" ht="12.75">
      <c r="A27" s="1" t="s">
        <v>26</v>
      </c>
      <c r="B27">
        <v>25</v>
      </c>
      <c r="D27" s="6">
        <v>47537.7</v>
      </c>
      <c r="E27" s="6">
        <v>15182.65</v>
      </c>
      <c r="F27" s="4"/>
    </row>
    <row r="28" spans="1:6" ht="12.75">
      <c r="A28" s="1" t="s">
        <v>27</v>
      </c>
      <c r="B28">
        <v>26</v>
      </c>
      <c r="D28" s="6">
        <v>75313.7</v>
      </c>
      <c r="E28" s="6">
        <v>45031</v>
      </c>
      <c r="F28" s="4"/>
    </row>
    <row r="29" spans="1:6" ht="12.75">
      <c r="A29" s="1" t="s">
        <v>28</v>
      </c>
      <c r="B29">
        <v>27</v>
      </c>
      <c r="D29" s="6">
        <v>33632.9</v>
      </c>
      <c r="E29" s="6">
        <v>23236.5</v>
      </c>
      <c r="F29" s="4"/>
    </row>
    <row r="30" spans="1:6" ht="12.75">
      <c r="A30" s="1" t="s">
        <v>29</v>
      </c>
      <c r="B30">
        <v>28</v>
      </c>
      <c r="D30" s="6">
        <v>17438.4</v>
      </c>
      <c r="E30" s="6">
        <v>22863.75</v>
      </c>
      <c r="F30" s="4"/>
    </row>
    <row r="31" spans="1:6" ht="12.75">
      <c r="A31" s="1" t="s">
        <v>30</v>
      </c>
      <c r="B31">
        <v>29</v>
      </c>
      <c r="D31" s="6">
        <v>1568217.7</v>
      </c>
      <c r="E31" s="6">
        <v>1065482.6</v>
      </c>
      <c r="F31" s="4"/>
    </row>
    <row r="32" spans="1:6" ht="12.75">
      <c r="A32" s="1" t="s">
        <v>31</v>
      </c>
      <c r="B32">
        <v>30</v>
      </c>
      <c r="D32" s="6">
        <v>771.4</v>
      </c>
      <c r="E32" s="6">
        <v>574</v>
      </c>
      <c r="F32" s="4"/>
    </row>
    <row r="33" spans="1:6" ht="12.75">
      <c r="A33" s="1" t="s">
        <v>32</v>
      </c>
      <c r="B33">
        <v>31</v>
      </c>
      <c r="D33" s="6">
        <v>112647.6</v>
      </c>
      <c r="E33" s="6">
        <v>67471.95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3375.4</v>
      </c>
      <c r="E35" s="6">
        <v>4960.55</v>
      </c>
      <c r="F35" s="4"/>
    </row>
    <row r="36" spans="1:6" ht="12.75">
      <c r="A36" s="1" t="s">
        <v>35</v>
      </c>
      <c r="B36">
        <v>34</v>
      </c>
      <c r="D36" s="6">
        <v>1129.1</v>
      </c>
      <c r="E36" s="6">
        <v>424.2</v>
      </c>
      <c r="F36" s="4"/>
    </row>
    <row r="37" spans="1:6" ht="12.75">
      <c r="A37" s="1" t="s">
        <v>36</v>
      </c>
      <c r="B37">
        <v>35</v>
      </c>
      <c r="D37" s="6">
        <v>104697.6</v>
      </c>
      <c r="E37" s="6">
        <v>57171.45</v>
      </c>
      <c r="F37" s="4"/>
    </row>
    <row r="38" spans="1:6" ht="12.75">
      <c r="A38" s="1" t="s">
        <v>37</v>
      </c>
      <c r="B38">
        <v>36</v>
      </c>
      <c r="D38" s="6">
        <v>712364.8</v>
      </c>
      <c r="E38" s="6">
        <v>241115</v>
      </c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>
        <v>73942.4</v>
      </c>
      <c r="E40" s="6">
        <v>11627</v>
      </c>
      <c r="F40" s="4"/>
    </row>
    <row r="41" spans="1:6" ht="12.75">
      <c r="A41" s="1" t="s">
        <v>40</v>
      </c>
      <c r="B41">
        <v>39</v>
      </c>
      <c r="D41" s="6">
        <v>547.4</v>
      </c>
      <c r="E41" s="6">
        <v>225.4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334891.9</v>
      </c>
      <c r="E43" s="6">
        <v>179181.45</v>
      </c>
      <c r="F43" s="4"/>
    </row>
    <row r="44" spans="1:6" ht="12.75">
      <c r="A44" s="1" t="s">
        <v>43</v>
      </c>
      <c r="B44">
        <v>42</v>
      </c>
      <c r="D44" s="6">
        <v>238007.7</v>
      </c>
      <c r="E44" s="6">
        <v>89028.84</v>
      </c>
      <c r="F44" s="4"/>
    </row>
    <row r="45" spans="1:6" ht="12.75">
      <c r="A45" s="1" t="s">
        <v>44</v>
      </c>
      <c r="B45">
        <v>43</v>
      </c>
      <c r="D45" s="6">
        <v>401100.7</v>
      </c>
      <c r="E45" s="6">
        <v>76398.7</v>
      </c>
      <c r="F45" s="4"/>
    </row>
    <row r="46" spans="1:6" ht="12.75">
      <c r="A46" s="1" t="s">
        <v>45</v>
      </c>
      <c r="B46">
        <v>44</v>
      </c>
      <c r="D46" s="6">
        <v>168516.62</v>
      </c>
      <c r="E46" s="6">
        <v>89002.9</v>
      </c>
      <c r="F46" s="4"/>
    </row>
    <row r="47" spans="1:6" ht="12.75">
      <c r="A47" s="1" t="s">
        <v>46</v>
      </c>
      <c r="B47">
        <v>45</v>
      </c>
      <c r="D47" s="6">
        <v>58624.33</v>
      </c>
      <c r="E47" s="6">
        <v>28821.45</v>
      </c>
      <c r="F47" s="4"/>
    </row>
    <row r="48" spans="1:6" ht="12.75">
      <c r="A48" s="1" t="s">
        <v>47</v>
      </c>
      <c r="B48">
        <v>46</v>
      </c>
      <c r="D48" s="6">
        <v>99857.8</v>
      </c>
      <c r="E48" s="6">
        <v>104412.35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1394857.11</v>
      </c>
      <c r="E50" s="6">
        <v>532009.8</v>
      </c>
      <c r="F50" s="4"/>
    </row>
    <row r="51" spans="1:6" ht="12.75">
      <c r="A51" s="1" t="s">
        <v>50</v>
      </c>
      <c r="B51">
        <v>49</v>
      </c>
      <c r="D51" s="6">
        <v>199971.03</v>
      </c>
      <c r="E51" s="6">
        <v>61189.87</v>
      </c>
      <c r="F51" s="4"/>
    </row>
    <row r="52" spans="1:6" ht="12.75">
      <c r="A52" s="1" t="s">
        <v>51</v>
      </c>
      <c r="B52">
        <v>50</v>
      </c>
      <c r="D52" s="6">
        <v>1429660.4</v>
      </c>
      <c r="E52" s="6">
        <v>2191063.7</v>
      </c>
      <c r="F52" s="4"/>
    </row>
    <row r="53" spans="1:6" ht="12.75">
      <c r="A53" s="1" t="s">
        <v>52</v>
      </c>
      <c r="B53">
        <v>51</v>
      </c>
      <c r="D53" s="6">
        <v>339829</v>
      </c>
      <c r="E53" s="6">
        <v>125860.35</v>
      </c>
      <c r="F53" s="4"/>
    </row>
    <row r="54" spans="1:6" ht="12.75">
      <c r="A54" s="1" t="s">
        <v>53</v>
      </c>
      <c r="B54">
        <v>52</v>
      </c>
      <c r="D54" s="6">
        <v>650017.2</v>
      </c>
      <c r="E54" s="6">
        <v>343768.95</v>
      </c>
      <c r="F54" s="4"/>
    </row>
    <row r="55" spans="1:6" ht="12.75">
      <c r="A55" s="1" t="s">
        <v>54</v>
      </c>
      <c r="B55">
        <v>53</v>
      </c>
      <c r="D55" s="6">
        <v>524853.86</v>
      </c>
      <c r="E55" s="6">
        <v>247092.4</v>
      </c>
      <c r="F55" s="4"/>
    </row>
    <row r="56" spans="1:6" ht="12.75">
      <c r="A56" s="1" t="s">
        <v>55</v>
      </c>
      <c r="B56">
        <v>54</v>
      </c>
      <c r="D56" s="6">
        <v>73555.3</v>
      </c>
      <c r="E56" s="6">
        <v>7407.05</v>
      </c>
      <c r="F56" s="4"/>
    </row>
    <row r="57" spans="1:6" ht="12.75">
      <c r="A57" s="1" t="s">
        <v>56</v>
      </c>
      <c r="B57">
        <v>55</v>
      </c>
      <c r="D57" s="6">
        <v>192515.4</v>
      </c>
      <c r="E57" s="6">
        <v>147539.35</v>
      </c>
      <c r="F57" s="4"/>
    </row>
    <row r="58" spans="1:6" ht="12.75">
      <c r="A58" s="1" t="s">
        <v>57</v>
      </c>
      <c r="B58">
        <v>56</v>
      </c>
      <c r="D58" s="6">
        <v>105269.5</v>
      </c>
      <c r="E58" s="6">
        <v>57575.35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303368.8</v>
      </c>
      <c r="E60" s="6">
        <v>145474</v>
      </c>
      <c r="F60" s="4"/>
    </row>
    <row r="61" spans="1:6" ht="12.75">
      <c r="A61" s="1" t="s">
        <v>60</v>
      </c>
      <c r="B61">
        <v>59</v>
      </c>
      <c r="D61" s="6">
        <v>209440.25</v>
      </c>
      <c r="E61" s="6">
        <v>158307.1</v>
      </c>
      <c r="F61" s="4"/>
    </row>
    <row r="62" spans="1:6" ht="12.75">
      <c r="A62" s="1" t="s">
        <v>61</v>
      </c>
      <c r="B62">
        <v>60</v>
      </c>
      <c r="D62" s="6">
        <v>156145.5</v>
      </c>
      <c r="E62" s="6">
        <v>52824.45</v>
      </c>
      <c r="F62" s="4"/>
    </row>
    <row r="63" spans="1:6" ht="12.75">
      <c r="A63" s="1" t="s">
        <v>62</v>
      </c>
      <c r="B63">
        <v>61</v>
      </c>
      <c r="D63" s="6">
        <v>22533.72</v>
      </c>
      <c r="E63" s="6">
        <v>5212.18</v>
      </c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462027.1</v>
      </c>
      <c r="E66" s="6">
        <v>117504.8</v>
      </c>
      <c r="F66" s="4"/>
    </row>
    <row r="67" spans="1:6" ht="12.75">
      <c r="A67" s="1" t="s">
        <v>66</v>
      </c>
      <c r="B67">
        <v>65</v>
      </c>
      <c r="D67" s="6">
        <v>4781.7</v>
      </c>
      <c r="E67" s="6">
        <v>5628</v>
      </c>
      <c r="F67" s="4"/>
    </row>
    <row r="68" spans="1:6" ht="12.75">
      <c r="A68" s="1" t="s">
        <v>67</v>
      </c>
      <c r="B68">
        <v>66</v>
      </c>
      <c r="D68" s="6">
        <v>126583.8</v>
      </c>
      <c r="E68" s="6">
        <v>50442.7</v>
      </c>
      <c r="F68" s="4"/>
    </row>
    <row r="69" spans="1:6" ht="12.75">
      <c r="A69" s="1" t="s">
        <v>68</v>
      </c>
      <c r="B69">
        <v>67</v>
      </c>
      <c r="D69" s="6">
        <v>4015.2</v>
      </c>
      <c r="E69" s="6">
        <v>2514.4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15795536.859999998</v>
      </c>
      <c r="E71" s="6">
        <f>SUM(E3:E69)</f>
        <v>9365845.639999999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0">
      <selection activeCell="H59" sqref="H5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81912.6</v>
      </c>
      <c r="E3" s="6">
        <v>58604.35</v>
      </c>
      <c r="F3" s="4"/>
    </row>
    <row r="4" spans="1:6" ht="12.75">
      <c r="A4" s="1" t="s">
        <v>3</v>
      </c>
      <c r="B4">
        <v>2</v>
      </c>
      <c r="D4" s="6">
        <v>5753.3</v>
      </c>
      <c r="E4" s="6">
        <v>7694.75</v>
      </c>
      <c r="F4" s="4"/>
    </row>
    <row r="5" spans="1:6" ht="12.75">
      <c r="A5" s="1" t="s">
        <v>4</v>
      </c>
      <c r="B5">
        <v>3</v>
      </c>
      <c r="D5" s="6"/>
      <c r="E5" s="6"/>
      <c r="F5" s="4"/>
    </row>
    <row r="6" spans="1:6" ht="12.75">
      <c r="A6" s="1" t="s">
        <v>5</v>
      </c>
      <c r="B6">
        <v>4</v>
      </c>
      <c r="D6" s="6">
        <v>1127</v>
      </c>
      <c r="E6" s="6">
        <v>1079.05</v>
      </c>
      <c r="F6" s="4"/>
    </row>
    <row r="7" spans="1:6" ht="12.75">
      <c r="A7" s="1" t="s">
        <v>6</v>
      </c>
      <c r="B7">
        <v>5</v>
      </c>
      <c r="D7" s="6">
        <v>314904.8</v>
      </c>
      <c r="E7" s="6">
        <v>147260.75</v>
      </c>
      <c r="F7" s="4"/>
    </row>
    <row r="8" spans="1:6" ht="12.75">
      <c r="A8" s="1" t="s">
        <v>7</v>
      </c>
      <c r="B8">
        <v>6</v>
      </c>
      <c r="D8" s="6">
        <v>1398998.1</v>
      </c>
      <c r="E8" s="6">
        <v>689112.2</v>
      </c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47629.4</v>
      </c>
      <c r="E12" s="6">
        <v>30936.15</v>
      </c>
      <c r="F12" s="4"/>
    </row>
    <row r="13" spans="1:6" ht="12.75">
      <c r="A13" s="1" t="s">
        <v>12</v>
      </c>
      <c r="B13">
        <v>11</v>
      </c>
      <c r="D13" s="6">
        <v>736853.6</v>
      </c>
      <c r="E13" s="6">
        <v>196816.9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1978560.6</v>
      </c>
      <c r="E15" s="6">
        <v>967731.45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77042.7</v>
      </c>
      <c r="E20" s="6">
        <v>39895.1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38889.2</v>
      </c>
      <c r="E22" s="6">
        <v>3121.65</v>
      </c>
      <c r="F22" s="4"/>
    </row>
    <row r="23" spans="1:6" ht="12.75">
      <c r="A23" s="1" t="s">
        <v>22</v>
      </c>
      <c r="B23">
        <v>21</v>
      </c>
      <c r="D23" s="6">
        <v>5037.2</v>
      </c>
      <c r="E23" s="6">
        <v>3278.45</v>
      </c>
      <c r="F23" s="4"/>
    </row>
    <row r="24" spans="1:6" ht="12.75">
      <c r="A24" s="1" t="s">
        <v>23</v>
      </c>
      <c r="B24">
        <v>22</v>
      </c>
      <c r="D24" s="6">
        <v>1256.5</v>
      </c>
      <c r="E24" s="6">
        <v>175</v>
      </c>
      <c r="F24" s="4"/>
    </row>
    <row r="25" spans="1:6" ht="12.75">
      <c r="A25" s="1" t="s">
        <v>24</v>
      </c>
      <c r="B25">
        <v>23</v>
      </c>
      <c r="D25" s="6">
        <v>17682</v>
      </c>
      <c r="E25" s="6">
        <v>5121.55</v>
      </c>
      <c r="F25" s="4"/>
    </row>
    <row r="26" spans="1:6" ht="12.75">
      <c r="A26" s="1" t="s">
        <v>25</v>
      </c>
      <c r="B26">
        <v>24</v>
      </c>
      <c r="D26" s="6">
        <v>178614.8</v>
      </c>
      <c r="E26" s="6">
        <v>123591.3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152796</v>
      </c>
      <c r="E28" s="6">
        <v>1093.75</v>
      </c>
      <c r="F28" s="4"/>
    </row>
    <row r="29" spans="1:6" ht="12.75">
      <c r="A29" s="1" t="s">
        <v>28</v>
      </c>
      <c r="B29">
        <v>27</v>
      </c>
      <c r="D29" s="6">
        <v>104859.3</v>
      </c>
      <c r="E29" s="6">
        <v>86945.95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>
        <v>1643.6</v>
      </c>
      <c r="E32" s="6">
        <v>1289.05</v>
      </c>
      <c r="F32" s="4"/>
    </row>
    <row r="33" spans="1:6" ht="12.75">
      <c r="A33" s="1" t="s">
        <v>32</v>
      </c>
      <c r="B33">
        <v>31</v>
      </c>
      <c r="D33" s="6">
        <v>111849.5</v>
      </c>
      <c r="E33" s="6">
        <v>43544.2</v>
      </c>
      <c r="F33" s="4"/>
    </row>
    <row r="34" spans="1:6" ht="12.75">
      <c r="A34" s="1" t="s">
        <v>33</v>
      </c>
      <c r="B34">
        <v>32</v>
      </c>
      <c r="D34" s="6">
        <v>26875.8</v>
      </c>
      <c r="E34" s="6">
        <v>14837.9</v>
      </c>
      <c r="F34" s="4"/>
    </row>
    <row r="35" spans="1:6" ht="12.75">
      <c r="A35" s="1" t="s">
        <v>34</v>
      </c>
      <c r="B35">
        <v>33</v>
      </c>
      <c r="D35" s="6">
        <v>383.6</v>
      </c>
      <c r="E35" s="6">
        <v>785.75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101737.3</v>
      </c>
      <c r="E37" s="6">
        <v>47553.1</v>
      </c>
      <c r="F37" s="4"/>
    </row>
    <row r="38" spans="1:6" ht="12.75">
      <c r="A38" s="1" t="s">
        <v>37</v>
      </c>
      <c r="B38">
        <v>36</v>
      </c>
      <c r="D38" s="6">
        <v>739290.3</v>
      </c>
      <c r="E38" s="6">
        <v>212868.6</v>
      </c>
      <c r="F38" s="4"/>
    </row>
    <row r="39" spans="1:6" ht="12.75">
      <c r="A39" s="1" t="s">
        <v>38</v>
      </c>
      <c r="B39">
        <v>37</v>
      </c>
      <c r="D39" s="6">
        <v>240055.2</v>
      </c>
      <c r="E39" s="6">
        <v>222056.8</v>
      </c>
      <c r="F39" s="4"/>
    </row>
    <row r="40" spans="1:6" ht="12.75">
      <c r="A40" s="1" t="s">
        <v>39</v>
      </c>
      <c r="B40">
        <v>38</v>
      </c>
      <c r="D40" s="6"/>
      <c r="E40" s="6"/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182858.9</v>
      </c>
      <c r="E43" s="6">
        <v>79985.15</v>
      </c>
      <c r="F43" s="4"/>
    </row>
    <row r="44" spans="1:6" ht="12.75">
      <c r="A44" s="1" t="s">
        <v>43</v>
      </c>
      <c r="B44">
        <v>42</v>
      </c>
      <c r="D44" s="6">
        <v>269802.3</v>
      </c>
      <c r="E44" s="6">
        <v>73493.05</v>
      </c>
      <c r="F44" s="4"/>
    </row>
    <row r="45" spans="1:6" ht="12.75">
      <c r="A45" s="1" t="s">
        <v>44</v>
      </c>
      <c r="B45">
        <v>43</v>
      </c>
      <c r="D45" s="6">
        <v>165036.9</v>
      </c>
      <c r="E45" s="6">
        <v>117971.7</v>
      </c>
      <c r="F45" s="4"/>
    </row>
    <row r="46" spans="1:6" ht="12.75">
      <c r="A46" s="1" t="s">
        <v>45</v>
      </c>
      <c r="B46">
        <v>44</v>
      </c>
      <c r="D46" s="6">
        <v>87436.3</v>
      </c>
      <c r="E46" s="6">
        <v>111620.6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120239</v>
      </c>
      <c r="E48" s="6">
        <v>64194.55</v>
      </c>
      <c r="F48" s="4"/>
    </row>
    <row r="49" spans="1:6" ht="12.75">
      <c r="A49" s="1" t="s">
        <v>48</v>
      </c>
      <c r="B49">
        <v>47</v>
      </c>
      <c r="D49" s="6">
        <v>14105</v>
      </c>
      <c r="E49" s="6">
        <v>7479.85</v>
      </c>
      <c r="F49" s="4"/>
    </row>
    <row r="50" spans="1:6" ht="12.75">
      <c r="A50" s="1" t="s">
        <v>49</v>
      </c>
      <c r="B50">
        <v>48</v>
      </c>
      <c r="D50" s="6">
        <v>1233598.75</v>
      </c>
      <c r="E50" s="6">
        <v>641808.75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1494201.8</v>
      </c>
      <c r="E52" s="6">
        <v>839667.85</v>
      </c>
      <c r="F52" s="4"/>
    </row>
    <row r="53" spans="1:6" ht="12.75">
      <c r="A53" s="1" t="s">
        <v>52</v>
      </c>
      <c r="B53">
        <v>51</v>
      </c>
      <c r="D53" s="6">
        <v>153896.4</v>
      </c>
      <c r="E53" s="6">
        <v>74616.5</v>
      </c>
      <c r="F53" s="4"/>
    </row>
    <row r="54" spans="1:6" ht="12.75">
      <c r="A54" s="1" t="s">
        <v>53</v>
      </c>
      <c r="B54">
        <v>52</v>
      </c>
      <c r="D54" s="6">
        <v>612288.6</v>
      </c>
      <c r="E54" s="6">
        <v>438917.15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18061.4</v>
      </c>
      <c r="E56" s="6">
        <v>8009.05</v>
      </c>
      <c r="F56" s="4"/>
    </row>
    <row r="57" spans="1:6" ht="12.75">
      <c r="A57" s="1" t="s">
        <v>56</v>
      </c>
      <c r="B57">
        <v>55</v>
      </c>
      <c r="D57" s="6">
        <v>150635.1</v>
      </c>
      <c r="E57" s="6">
        <v>103576.9</v>
      </c>
      <c r="F57" s="4"/>
    </row>
    <row r="58" spans="1:6" ht="12.75">
      <c r="A58" s="1" t="s">
        <v>57</v>
      </c>
      <c r="B58">
        <v>56</v>
      </c>
      <c r="D58" s="6">
        <v>120436.4</v>
      </c>
      <c r="E58" s="6">
        <v>40093.9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512826.3</v>
      </c>
      <c r="E60" s="6">
        <v>178386.6</v>
      </c>
      <c r="F60" s="4"/>
    </row>
    <row r="61" spans="1:6" ht="12.75">
      <c r="A61" s="1" t="s">
        <v>60</v>
      </c>
      <c r="B61">
        <v>59</v>
      </c>
      <c r="D61" s="6">
        <v>409990</v>
      </c>
      <c r="E61" s="6">
        <v>310855.3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6379.1</v>
      </c>
      <c r="E64" s="6">
        <v>4483.5</v>
      </c>
      <c r="F64" s="4"/>
    </row>
    <row r="65" spans="1:6" ht="12.75">
      <c r="A65" s="1" t="s">
        <v>64</v>
      </c>
      <c r="B65">
        <v>63</v>
      </c>
      <c r="D65" s="6">
        <v>7502.6</v>
      </c>
      <c r="E65" s="6">
        <v>5551.35</v>
      </c>
      <c r="F65" s="4"/>
    </row>
    <row r="66" spans="1:6" ht="12.75">
      <c r="A66" s="1" t="s">
        <v>65</v>
      </c>
      <c r="B66">
        <v>64</v>
      </c>
      <c r="D66" s="6">
        <v>193767.43</v>
      </c>
      <c r="E66" s="6">
        <v>85337.35</v>
      </c>
      <c r="F66" s="4"/>
    </row>
    <row r="67" spans="1:6" ht="12.75">
      <c r="A67" s="1" t="s">
        <v>66</v>
      </c>
      <c r="B67">
        <v>65</v>
      </c>
      <c r="D67" s="6">
        <v>11078.2</v>
      </c>
      <c r="E67" s="6">
        <v>7363.3</v>
      </c>
      <c r="F67" s="4"/>
    </row>
    <row r="68" spans="1:6" ht="12.75">
      <c r="A68" s="1" t="s">
        <v>67</v>
      </c>
      <c r="B68">
        <v>66</v>
      </c>
      <c r="D68" s="6">
        <v>131839.33</v>
      </c>
      <c r="E68" s="6">
        <v>41703.55</v>
      </c>
      <c r="F68" s="4"/>
    </row>
    <row r="69" spans="1:6" ht="12.75">
      <c r="A69" s="1" t="s">
        <v>68</v>
      </c>
      <c r="B69">
        <v>67</v>
      </c>
      <c r="D69" s="6">
        <v>522.9</v>
      </c>
      <c r="E69" s="6">
        <v>1203.65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12260255.110000001</v>
      </c>
      <c r="E71" s="6">
        <f>SUM(E3:E69)</f>
        <v>6141713.349999999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C27" sqref="C2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492367.18</v>
      </c>
      <c r="E4" s="6">
        <v>441487.2</v>
      </c>
      <c r="F4" s="4"/>
      <c r="G4" s="13"/>
      <c r="H4" s="13"/>
    </row>
    <row r="5" spans="1:8" ht="12.75">
      <c r="A5" s="1" t="s">
        <v>3</v>
      </c>
      <c r="B5">
        <v>2</v>
      </c>
      <c r="D5" s="6">
        <v>19679.1</v>
      </c>
      <c r="E5" s="6">
        <v>22660.05</v>
      </c>
      <c r="F5" s="4"/>
      <c r="G5" s="13"/>
      <c r="H5" s="13"/>
    </row>
    <row r="6" spans="1:8" ht="12.75">
      <c r="A6" s="1" t="s">
        <v>4</v>
      </c>
      <c r="B6">
        <v>3</v>
      </c>
      <c r="D6" s="6">
        <v>790421.1</v>
      </c>
      <c r="E6" s="6">
        <v>311913</v>
      </c>
      <c r="F6" s="4"/>
      <c r="G6" s="13"/>
      <c r="H6" s="13"/>
    </row>
    <row r="7" spans="1:8" ht="12.75">
      <c r="A7" s="1" t="s">
        <v>5</v>
      </c>
      <c r="B7">
        <v>4</v>
      </c>
      <c r="D7" s="6">
        <v>23890.3</v>
      </c>
      <c r="E7" s="6">
        <v>24954.65</v>
      </c>
      <c r="F7" s="4"/>
      <c r="G7" s="13"/>
      <c r="H7" s="13"/>
    </row>
    <row r="8" spans="1:8" ht="12.75">
      <c r="A8" s="1" t="s">
        <v>6</v>
      </c>
      <c r="B8">
        <v>5</v>
      </c>
      <c r="D8" s="6">
        <v>1364059.2</v>
      </c>
      <c r="E8" s="6">
        <v>708117.55</v>
      </c>
      <c r="F8" s="4"/>
      <c r="G8" s="13"/>
      <c r="H8" s="13"/>
    </row>
    <row r="9" spans="1:8" ht="12.75">
      <c r="A9" s="1" t="s">
        <v>7</v>
      </c>
      <c r="B9">
        <v>6</v>
      </c>
      <c r="D9" s="6">
        <v>6156671.25</v>
      </c>
      <c r="E9" s="6">
        <v>2807569.45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16814.7</v>
      </c>
      <c r="E10" s="6">
        <v>9417.8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697101.3</v>
      </c>
      <c r="E11" s="6">
        <v>218172.15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192797.5</v>
      </c>
      <c r="E12" s="6">
        <v>110709.2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510909</v>
      </c>
      <c r="E13" s="6">
        <v>414537.9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2928230.9</v>
      </c>
      <c r="E14" s="6">
        <v>926370.2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53218.2</v>
      </c>
      <c r="E15" s="6">
        <v>38694.25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9748247.459999999</v>
      </c>
      <c r="E16" s="6">
        <v>3105333.07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40653.9</v>
      </c>
      <c r="E17" s="6">
        <v>130894.05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36855.7</v>
      </c>
      <c r="E18" s="6">
        <v>15978.55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1872702.3</v>
      </c>
      <c r="E19" s="6">
        <v>1223306.35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396180.74</v>
      </c>
      <c r="E20" s="6">
        <v>288177.05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267239.21</v>
      </c>
      <c r="E21" s="6">
        <v>121814.35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53877.6</v>
      </c>
      <c r="E22" s="6">
        <v>10803.45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33536.5</v>
      </c>
      <c r="E23" s="6">
        <v>31593.95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22292.9</v>
      </c>
      <c r="E24" s="6">
        <v>19853.4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3217.2</v>
      </c>
      <c r="E25" s="6">
        <v>1328.6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83243.3</v>
      </c>
      <c r="E26" s="6">
        <v>22853.95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7537.95</v>
      </c>
      <c r="E27" s="6">
        <v>2373.35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15837.5</v>
      </c>
      <c r="E28" s="6">
        <v>12814.55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21881.3</v>
      </c>
      <c r="E29" s="6">
        <v>9112.95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344843.1</v>
      </c>
      <c r="E30" s="6">
        <v>192658.2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93788.1</v>
      </c>
      <c r="E31" s="6">
        <v>33317.2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3153115</v>
      </c>
      <c r="E32" s="6">
        <v>2150129.45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22268.4</v>
      </c>
      <c r="E33" s="6">
        <v>8702.75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640225.28</v>
      </c>
      <c r="E34" s="6">
        <v>328116.27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23637.6</v>
      </c>
      <c r="E35" s="6">
        <v>28047.95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12642</v>
      </c>
      <c r="E36" s="6">
        <v>8516.2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0</v>
      </c>
      <c r="E37" s="6">
        <v>0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858234.4</v>
      </c>
      <c r="E38" s="6">
        <v>395968.65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3960467</v>
      </c>
      <c r="E39" s="6">
        <v>1225140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522251.1</v>
      </c>
      <c r="E40" s="6">
        <v>404189.1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103279.03</v>
      </c>
      <c r="E41" s="6">
        <v>44139.2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3265.5</v>
      </c>
      <c r="E42" s="6">
        <v>4194.05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2711.1</v>
      </c>
      <c r="E43" s="6">
        <v>2374.4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1617872.9</v>
      </c>
      <c r="E44" s="6">
        <v>570358.95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857514.4</v>
      </c>
      <c r="E45" s="6">
        <v>439137.27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537537.7</v>
      </c>
      <c r="E46" s="6">
        <v>216264.65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1318371.62</v>
      </c>
      <c r="E47" s="6">
        <v>345190.62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284080.89</v>
      </c>
      <c r="E48" s="6">
        <v>135165.45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615839</v>
      </c>
      <c r="E49" s="6">
        <v>420461.3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37604.9</v>
      </c>
      <c r="E50" s="6">
        <v>23194.5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5250111.7</v>
      </c>
      <c r="E51" s="6">
        <v>2078699.23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1179412.85</v>
      </c>
      <c r="E52" s="6">
        <v>389486.13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5725830.6</v>
      </c>
      <c r="E53" s="6">
        <v>2430261.05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1059240.2</v>
      </c>
      <c r="E54" s="6">
        <v>566411.88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2446020.5</v>
      </c>
      <c r="E55" s="6">
        <v>1180610.55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871625.25</v>
      </c>
      <c r="E56" s="6">
        <v>574660.01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61847.1</v>
      </c>
      <c r="E57" s="6">
        <v>44926.35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961086</v>
      </c>
      <c r="E58" s="6">
        <v>476673.75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749251.3</v>
      </c>
      <c r="E59" s="6">
        <v>365635.2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418434.8</v>
      </c>
      <c r="E60" s="6">
        <v>307607.3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1828648.5</v>
      </c>
      <c r="E61" s="6">
        <v>1111563.25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1052047.07</v>
      </c>
      <c r="E62" s="6">
        <v>604895.9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751657.2</v>
      </c>
      <c r="E63" s="6">
        <v>222105.8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37595.79</v>
      </c>
      <c r="E64" s="6">
        <v>22848.81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16880.5</v>
      </c>
      <c r="E65" s="6">
        <v>12761.35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7165.9</v>
      </c>
      <c r="E66" s="6">
        <v>8286.95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1308715.56</v>
      </c>
      <c r="E67" s="6">
        <v>580945.87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53027.1</v>
      </c>
      <c r="E68" s="6">
        <v>38892.7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725251.8</v>
      </c>
      <c r="E69" s="6">
        <v>231949.55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21354.9</v>
      </c>
      <c r="E70" s="6">
        <v>17486.7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v>65384216.93000001</v>
      </c>
      <c r="E72" s="6">
        <v>29272815.509999998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2011-01-27T14:16:52Z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