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 2009" sheetId="1" r:id="rId1"/>
    <sheet name="Week of Oct 1st" sheetId="2" r:id="rId2"/>
    <sheet name="Week of Oct 5th" sheetId="3" r:id="rId3"/>
    <sheet name="Week of Oct 12th" sheetId="4" r:id="rId4"/>
    <sheet name="Week of Oct 19th" sheetId="5" r:id="rId5"/>
    <sheet name="Week of Oct 26th" sheetId="6" r:id="rId6"/>
    <sheet name="Oct 2008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<sst xmlns="http://schemas.openxmlformats.org/spreadsheetml/2006/main" count="536" uniqueCount="84">
  <si>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</si>
  <si>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</si>
  <si>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</si>
  <si>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</si>
  <si>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</si>
  <si>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</si>
  <si>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</si>
  <si>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</si>
  <si>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</si>
  <si>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</si>
  <si>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</si>
  <si>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</si>
  <si>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</si>
  <si>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</si>
  <si>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</si>
  <si>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</si>
  <si>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</si>
  <si>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</si>
  <si>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</si>
  <si>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</si>
  <si>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</si>
  <si>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</si>
  <si>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</si>
  <si>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</si>
  <si>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</si>
  <si>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</si>
  <si>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</si>
  <si>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</si>
  <si>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</si>
  <si>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</si>
  <si>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</si>
  <si>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</si>
  <si>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</si>
  <si>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</si>
  <si>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</si>
  <si>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</si>
  <si>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</si>
  <si>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</si>
  <si>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</si>
  <si>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</si>
  <si>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</si>
  <si>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</si>
  <si>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</si>
  <si>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</si>
  <si>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</si>
  <si>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</si>
  <si>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</si>
  <si>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</si>
  <si>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</si>
  <si>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</si>
  <si>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</si>
  <si>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</si>
  <si>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</si>
  <si>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</si>
  <si>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</si>
  <si>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</si>
  <si>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</si>
  <si>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</si>
  <si>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</si>
  <si>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</si>
  <si>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</si>
  <si>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</si>
  <si>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</si>
  <si>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</si>
  <si>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</si>
  <si>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</si>
  <si>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</si>
  <si>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</si>
  <si>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</si>
  <si>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</si>
  <si>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</si>
  <si>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</si>
  <si>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</si>
  <si>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</si>
  <si>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</si>
  <si>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</si>
  <si>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Sept 1 - 30</t>
  </si>
  <si>
    <t>Week of 10/01/2009</t>
  </si>
  <si>
    <t>Week of 10/05/2009</t>
  </si>
  <si>
    <t>Week of 10/12/2009</t>
  </si>
  <si>
    <t>Week of 10/19/2009</t>
  </si>
  <si>
    <t>Week of 10/26/2009</t>
  </si>
  <si>
    <t>October 1-31</t>
  </si>
  <si>
    <t>4 Tuesdays in October**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</si>
</sst>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M19" sqref="M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Oct 1st:Week of Oct 19th'!D3)</f>
        <v>210819.69</v>
      </c>
      <c r="E4" s="6">
        <f>SUM('Week of Oct 1st:Week of Oct 19th'!E3)</f>
        <v>181064.90000000002</v>
      </c>
      <c r="F4" s="4"/>
      <c r="G4" s="12">
        <f>(D4/'Oct 2008'!D4)-1</f>
        <v>-0.4617243912487624</v>
      </c>
      <c r="H4" s="12">
        <f>(E4/'Oct 2008'!E4)-1</f>
        <v>-0.42468572250699066</v>
      </c>
    </row>
    <row r="5" spans="1:8" ht="12.75">
      <c r="A5" s="1" t="s">
        <v>3</v>
      </c>
      <c r="B5">
        <v>2</v>
      </c>
      <c r="D5" s="6">
        <f>SUM('Week of Oct 1st:Week of Oct 19th'!D4)</f>
        <v>6625.5</v>
      </c>
      <c r="E5" s="6">
        <f>SUM('Week of Oct 1st:Week of Oct 19th'!E4)</f>
        <v>13372.1</v>
      </c>
      <c r="F5" s="4"/>
      <c r="G5" s="12">
        <f>(D5/'Oct 2008'!D5)-1</f>
        <v>-0.8219994734268627</v>
      </c>
      <c r="H5" s="12">
        <f>(E5/'Oct 2008'!E5)-1</f>
        <v>-0.48490690682593396</v>
      </c>
    </row>
    <row r="6" spans="1:8" ht="12.75">
      <c r="A6" s="1" t="s">
        <v>4</v>
      </c>
      <c r="B6">
        <v>3</v>
      </c>
      <c r="D6" s="6">
        <f>SUM('Week of Oct 1st:Week of Oct 19th'!D5)</f>
        <v>499965.19999999995</v>
      </c>
      <c r="E6" s="6">
        <f>SUM('Week of Oct 1st:Week of Oct 19th'!E5)</f>
        <v>229262.95</v>
      </c>
      <c r="F6" s="4"/>
      <c r="G6" s="12">
        <f>(D6/'Oct 2008'!D6)-1</f>
        <v>-0.5687485886315251</v>
      </c>
      <c r="H6" s="12">
        <f>(E6/'Oct 2008'!E6)-1</f>
        <v>-0.5769216361034035</v>
      </c>
    </row>
    <row r="7" spans="1:8" ht="12.75">
      <c r="A7" s="1" t="s">
        <v>5</v>
      </c>
      <c r="B7">
        <v>4</v>
      </c>
      <c r="D7" s="6">
        <f>SUM('Week of Oct 1st:Week of Oct 19th'!D6)</f>
        <v>23216.2</v>
      </c>
      <c r="E7" s="6">
        <f>SUM('Week of Oct 1st:Week of Oct 19th'!E6)</f>
        <v>19640.25</v>
      </c>
      <c r="F7" s="4"/>
      <c r="G7" s="12">
        <f>(D7/'Oct 2008'!D7)-1</f>
        <v>0.9808875350892909</v>
      </c>
      <c r="H7" s="12">
        <f>(E7/'Oct 2008'!E7)-1</f>
        <v>0.6059010388346737</v>
      </c>
    </row>
    <row r="8" spans="1:8" ht="12.75">
      <c r="A8" s="1" t="s">
        <v>6</v>
      </c>
      <c r="B8">
        <v>5</v>
      </c>
      <c r="D8" s="6">
        <f>SUM('Week of Oct 1st:Week of Oct 19th'!D7)</f>
        <v>873208.7</v>
      </c>
      <c r="E8" s="6">
        <f>SUM('Week of Oct 1st:Week of Oct 19th'!E7)</f>
        <v>433470.44999999995</v>
      </c>
      <c r="F8" s="4"/>
      <c r="G8" s="12">
        <f>(D8/'Oct 2008'!D8)-1</f>
        <v>-0.34751434359453703</v>
      </c>
      <c r="H8" s="12">
        <f>(E8/'Oct 2008'!E8)-1</f>
        <v>-0.356385389145379</v>
      </c>
    </row>
    <row r="9" spans="1:8" ht="12.75">
      <c r="A9" s="1" t="s">
        <v>7</v>
      </c>
      <c r="B9">
        <v>6</v>
      </c>
      <c r="D9" s="6">
        <f>SUM('Week of Oct 1st:Week of Oct 19th'!D8)</f>
        <v>3768206.33</v>
      </c>
      <c r="E9" s="6">
        <f>SUM('Week of Oct 1st:Week of Oct 19th'!E8)</f>
        <v>1570277.7999999998</v>
      </c>
      <c r="F9" s="4"/>
      <c r="G9" s="12">
        <f>(D9/'Oct 2008'!D9)-1</f>
        <v>-0.1502484672284632</v>
      </c>
      <c r="H9" s="12">
        <f>(E9/'Oct 2008'!E9)-1</f>
        <v>-0.447008086745067</v>
      </c>
    </row>
    <row r="10" spans="1:8" ht="12.75">
      <c r="A10" s="1" t="s">
        <v>8</v>
      </c>
      <c r="B10">
        <v>7</v>
      </c>
      <c r="D10" s="6">
        <f>SUM('Week of Oct 1st:Week of Oct 19th'!D9)</f>
        <v>8887.900000000001</v>
      </c>
      <c r="E10" s="6">
        <f>SUM('Week of Oct 1st:Week of Oct 19th'!E9)</f>
        <v>3146.1499999999996</v>
      </c>
      <c r="F10" s="4"/>
      <c r="G10" s="12">
        <f>(D10/'Oct 2008'!D10)-1</f>
        <v>0.6695595003287313</v>
      </c>
      <c r="H10" s="12">
        <f>(E10/'Oct 2008'!E10)-1</f>
        <v>-0.20948025679359783</v>
      </c>
    </row>
    <row r="11" spans="1:8" ht="12.75">
      <c r="A11" s="1" t="s">
        <v>9</v>
      </c>
      <c r="B11">
        <v>8</v>
      </c>
      <c r="D11" s="6">
        <f>SUM('Week of Oct 1st:Week of Oct 19th'!D10)</f>
        <v>350104.3</v>
      </c>
      <c r="E11" s="6">
        <f>SUM('Week of Oct 1st:Week of Oct 19th'!E10)</f>
        <v>151024.65</v>
      </c>
      <c r="F11" s="4"/>
      <c r="G11" s="12">
        <f>(D11/'Oct 2008'!D11)-1</f>
        <v>-0.3916328211191351</v>
      </c>
      <c r="H11" s="12">
        <f>(E11/'Oct 2008'!E11)-1</f>
        <v>-0.2916410162963984</v>
      </c>
    </row>
    <row r="12" spans="1:8" ht="12.75">
      <c r="A12" s="1" t="s">
        <v>10</v>
      </c>
      <c r="B12">
        <v>9</v>
      </c>
      <c r="D12" s="6">
        <f>SUM('Week of Oct 1st:Week of Oct 19th'!D11)</f>
        <v>265379.1</v>
      </c>
      <c r="E12" s="6">
        <f>SUM('Week of Oct 1st:Week of Oct 19th'!E11)</f>
        <v>172153.1</v>
      </c>
      <c r="F12" s="4"/>
      <c r="G12" s="12">
        <f>(D12/'Oct 2008'!D12)-1</f>
        <v>-0.02820443150242502</v>
      </c>
      <c r="H12" s="12">
        <f>(E12/'Oct 2008'!E12)-1</f>
        <v>0.13545357799944147</v>
      </c>
    </row>
    <row r="13" spans="1:8" ht="12.75">
      <c r="A13" s="1" t="s">
        <v>11</v>
      </c>
      <c r="B13">
        <v>10</v>
      </c>
      <c r="D13" s="6">
        <f>SUM('Week of Oct 1st:Week of Oct 19th'!D12)</f>
        <v>228948.3</v>
      </c>
      <c r="E13" s="6">
        <f>SUM('Week of Oct 1st:Week of Oct 19th'!E12)</f>
        <v>196345.09999999998</v>
      </c>
      <c r="F13" s="4"/>
      <c r="G13" s="12">
        <f>(D13/'Oct 2008'!D13)-1</f>
        <v>-0.25904924583954436</v>
      </c>
      <c r="H13" s="12">
        <f>(E13/'Oct 2008'!E13)-1</f>
        <v>-0.10180587955572717</v>
      </c>
    </row>
    <row r="14" spans="1:8" ht="12.75">
      <c r="A14" s="1" t="s">
        <v>12</v>
      </c>
      <c r="B14">
        <v>11</v>
      </c>
      <c r="D14" s="6">
        <f>SUM('Week of Oct 1st:Week of Oct 19th'!D13)</f>
        <v>1514637.6</v>
      </c>
      <c r="E14" s="6">
        <f>SUM('Week of Oct 1st:Week of Oct 19th'!E13)</f>
        <v>440116.6</v>
      </c>
      <c r="F14" s="4"/>
      <c r="G14" s="12">
        <f>(D14/'Oct 2008'!D14)-1</f>
        <v>-0.20531307374449692</v>
      </c>
      <c r="H14" s="12">
        <f>(E14/'Oct 2008'!E14)-1</f>
        <v>-0.3764728166710798</v>
      </c>
    </row>
    <row r="15" spans="1:8" ht="12.75">
      <c r="A15" s="1" t="s">
        <v>13</v>
      </c>
      <c r="B15">
        <v>12</v>
      </c>
      <c r="D15" s="6">
        <f>SUM('Week of Oct 1st:Week of Oct 19th'!D14)</f>
        <v>88708.9</v>
      </c>
      <c r="E15" s="6">
        <f>SUM('Week of Oct 1st:Week of Oct 19th'!E14)</f>
        <v>77502.25</v>
      </c>
      <c r="F15" s="4"/>
      <c r="G15" s="12" t="e">
        <f>(D15/'Oct 2008'!D15)-1</f>
        <v>#DIV/0!</v>
      </c>
      <c r="H15" s="12" t="e">
        <f>(E15/'Oct 2008'!E15)-1</f>
        <v>#DIV/0!</v>
      </c>
    </row>
    <row r="16" spans="1:8" ht="12.75">
      <c r="A16" s="1" t="s">
        <v>14</v>
      </c>
      <c r="B16">
        <v>13</v>
      </c>
      <c r="D16" s="6">
        <f>SUM('Week of Oct 1st:Week of Oct 19th'!D15)</f>
        <v>5499660.98</v>
      </c>
      <c r="E16" s="6">
        <f>SUM('Week of Oct 1st:Week of Oct 19th'!E15)</f>
        <v>1927115.4000000001</v>
      </c>
      <c r="F16" s="4"/>
      <c r="G16" s="12">
        <f>(D16/'Oct 2008'!D16)-1</f>
        <v>-0.060268764527602436</v>
      </c>
      <c r="H16" s="12">
        <f>(E16/'Oct 2008'!E16)-1</f>
        <v>-0.4506272857771061</v>
      </c>
    </row>
    <row r="17" spans="1:8" ht="12.75">
      <c r="A17" s="1" t="s">
        <v>15</v>
      </c>
      <c r="B17">
        <v>14</v>
      </c>
      <c r="D17" s="6">
        <f>SUM('Week of Oct 1st:Week of Oct 19th'!D16)</f>
        <v>32097.800000000003</v>
      </c>
      <c r="E17" s="6">
        <f>SUM('Week of Oct 1st:Week of Oct 19th'!E16)</f>
        <v>9752.400000000001</v>
      </c>
      <c r="F17" s="4"/>
      <c r="G17" s="12">
        <f>(D17/'Oct 2008'!D17)-1</f>
        <v>-0.0898191706861986</v>
      </c>
      <c r="H17" s="12">
        <f>(E17/'Oct 2008'!E17)-1</f>
        <v>-0.5875910248061098</v>
      </c>
    </row>
    <row r="18" spans="1:8" ht="12.75">
      <c r="A18" s="1" t="s">
        <v>16</v>
      </c>
      <c r="B18">
        <v>15</v>
      </c>
      <c r="D18" s="6">
        <f>SUM('Week of Oct 1st:Week of Oct 19th'!D17)</f>
        <v>0</v>
      </c>
      <c r="E18" s="6">
        <f>SUM('Week of Oct 1st:Week of Oct 19th'!E17)</f>
        <v>0</v>
      </c>
      <c r="F18" s="4"/>
      <c r="G18" s="12" t="e">
        <f>(D18/'Oct 2008'!D18)-1</f>
        <v>#DIV/0!</v>
      </c>
      <c r="H18" s="12" t="e">
        <f>(E18/'Oct 2008'!E18)-1</f>
        <v>#DIV/0!</v>
      </c>
    </row>
    <row r="19" spans="1:8" ht="12.75">
      <c r="A19" s="1" t="s">
        <v>17</v>
      </c>
      <c r="B19">
        <v>16</v>
      </c>
      <c r="D19" s="6">
        <f>SUM('Week of Oct 1st:Week of Oct 19th'!D18)</f>
        <v>1540051.8</v>
      </c>
      <c r="E19" s="6">
        <f>SUM('Week of Oct 1st:Week of Oct 19th'!E18)</f>
        <v>1103280.15</v>
      </c>
      <c r="F19" s="4"/>
      <c r="G19" s="12">
        <f>(D19/'Oct 2008'!D19)-1</f>
        <v>0.07013996473521011</v>
      </c>
      <c r="H19" s="12">
        <f>(E19/'Oct 2008'!E19)-1</f>
        <v>-0.27606543507212766</v>
      </c>
    </row>
    <row r="20" spans="1:8" ht="12.75">
      <c r="A20" s="1" t="s">
        <v>18</v>
      </c>
      <c r="B20">
        <v>17</v>
      </c>
      <c r="D20" s="6">
        <f>SUM('Week of Oct 1st:Week of Oct 19th'!D19)</f>
        <v>302524.43999999994</v>
      </c>
      <c r="E20" s="6">
        <f>SUM('Week of Oct 1st:Week of Oct 19th'!E19)</f>
        <v>156897.65</v>
      </c>
      <c r="F20" s="4"/>
      <c r="G20" s="12">
        <f>(D20/'Oct 2008'!D20)-1</f>
        <v>-0.3238928841418558</v>
      </c>
      <c r="H20" s="12">
        <f>(E20/'Oct 2008'!E20)-1</f>
        <v>-0.4644147055696073</v>
      </c>
    </row>
    <row r="21" spans="1:8" ht="12.75">
      <c r="A21" s="1" t="s">
        <v>19</v>
      </c>
      <c r="B21">
        <v>18</v>
      </c>
      <c r="D21" s="6">
        <f>SUM('Week of Oct 1st:Week of Oct 19th'!D20)</f>
        <v>160346.30000000002</v>
      </c>
      <c r="E21" s="6">
        <f>SUM('Week of Oct 1st:Week of Oct 19th'!E20)</f>
        <v>64062.25</v>
      </c>
      <c r="F21" s="4"/>
      <c r="G21" s="12">
        <f>(D21/'Oct 2008'!D21)-1</f>
        <v>-0.6043938144564915</v>
      </c>
      <c r="H21" s="12">
        <f>(E21/'Oct 2008'!E21)-1</f>
        <v>-0.6604363393503144</v>
      </c>
    </row>
    <row r="22" spans="1:8" ht="12.75">
      <c r="A22" s="1" t="s">
        <v>20</v>
      </c>
      <c r="B22">
        <v>19</v>
      </c>
      <c r="D22" s="6">
        <f>SUM('Week of Oct 1st:Week of Oct 19th'!D21)</f>
        <v>53414.2</v>
      </c>
      <c r="E22" s="6">
        <f>SUM('Week of Oct 1st:Week of Oct 19th'!E21)</f>
        <v>21877.1</v>
      </c>
      <c r="F22" s="4"/>
      <c r="G22" s="12">
        <f>(D22/'Oct 2008'!D22)-1</f>
        <v>0.19682544661762624</v>
      </c>
      <c r="H22" s="12">
        <f>(E22/'Oct 2008'!E22)-1</f>
        <v>0.31304328515602253</v>
      </c>
    </row>
    <row r="23" spans="1:8" ht="12.75">
      <c r="A23" s="1" t="s">
        <v>21</v>
      </c>
      <c r="B23">
        <v>20</v>
      </c>
      <c r="D23" s="6">
        <f>SUM('Week of Oct 1st:Week of Oct 19th'!D22)</f>
        <v>33197.5</v>
      </c>
      <c r="E23" s="6">
        <f>SUM('Week of Oct 1st:Week of Oct 19th'!E22)</f>
        <v>28723.8</v>
      </c>
      <c r="F23" s="4"/>
      <c r="G23" s="12">
        <f>(D23/'Oct 2008'!D23)-1</f>
        <v>-0.42944524839906095</v>
      </c>
      <c r="H23" s="12">
        <f>(E23/'Oct 2008'!E23)-1</f>
        <v>-0.35931925524025143</v>
      </c>
    </row>
    <row r="24" spans="1:8" ht="12.75">
      <c r="A24" s="1" t="s">
        <v>22</v>
      </c>
      <c r="B24">
        <v>21</v>
      </c>
      <c r="D24" s="6">
        <f>SUM('Week of Oct 1st:Week of Oct 19th'!D23)</f>
        <v>10630.2</v>
      </c>
      <c r="E24" s="6">
        <f>SUM('Week of Oct 1st:Week of Oct 19th'!E23)</f>
        <v>8918</v>
      </c>
      <c r="F24" s="4"/>
      <c r="G24" s="12">
        <f>(D24/'Oct 2008'!D24)-1</f>
        <v>-0.401418998817501</v>
      </c>
      <c r="H24" s="12">
        <f>(E24/'Oct 2008'!E24)-1</f>
        <v>-0.27164622816796724</v>
      </c>
    </row>
    <row r="25" spans="1:8" ht="12.75">
      <c r="A25" s="1" t="s">
        <v>23</v>
      </c>
      <c r="B25">
        <v>22</v>
      </c>
      <c r="D25" s="6">
        <f>SUM('Week of Oct 1st:Week of Oct 19th'!D24)</f>
        <v>6195.7</v>
      </c>
      <c r="E25" s="6">
        <f>SUM('Week of Oct 1st:Week of Oct 19th'!E24)</f>
        <v>5081.3</v>
      </c>
      <c r="F25" s="4"/>
      <c r="G25" s="12">
        <f>(D25/'Oct 2008'!D25)-1</f>
        <v>-0.1976248753512827</v>
      </c>
      <c r="H25" s="12">
        <f>(E25/'Oct 2008'!E25)-1</f>
        <v>0.033603872988751116</v>
      </c>
    </row>
    <row r="26" spans="1:8" ht="12.75">
      <c r="A26" s="1" t="s">
        <v>24</v>
      </c>
      <c r="B26">
        <v>23</v>
      </c>
      <c r="D26" s="6">
        <f>SUM('Week of Oct 1st:Week of Oct 19th'!D25)</f>
        <v>48042.399999999994</v>
      </c>
      <c r="E26" s="6">
        <f>SUM('Week of Oct 1st:Week of Oct 19th'!E25)</f>
        <v>20111.35</v>
      </c>
      <c r="F26" s="4"/>
      <c r="G26" s="12">
        <f>(D26/'Oct 2008'!D26)-1</f>
        <v>-0.3478711173189667</v>
      </c>
      <c r="H26" s="12">
        <f>(E26/'Oct 2008'!E26)-1</f>
        <v>-0.4943504813530686</v>
      </c>
    </row>
    <row r="27" spans="1:8" ht="12.75">
      <c r="A27" s="1" t="s">
        <v>25</v>
      </c>
      <c r="B27">
        <v>24</v>
      </c>
      <c r="D27" s="6">
        <f>SUM('Week of Oct 1st:Week of Oct 19th'!D26)</f>
        <v>19574.1</v>
      </c>
      <c r="E27" s="6">
        <f>SUM('Week of Oct 1st:Week of Oct 19th'!E26)</f>
        <v>6442.1</v>
      </c>
      <c r="F27" s="4"/>
      <c r="G27" s="12">
        <f>(D27/'Oct 2008'!D27)-1</f>
        <v>1.620021228836416</v>
      </c>
      <c r="H27" s="12">
        <f>(E27/'Oct 2008'!E27)-1</f>
        <v>0.9322029831407259</v>
      </c>
    </row>
    <row r="28" spans="1:8" ht="12.75">
      <c r="A28" s="1" t="s">
        <v>26</v>
      </c>
      <c r="B28">
        <v>25</v>
      </c>
      <c r="D28" s="6">
        <f>SUM('Week of Oct 1st:Week of Oct 19th'!D27)</f>
        <v>36829.1</v>
      </c>
      <c r="E28" s="6">
        <f>SUM('Week of Oct 1st:Week of Oct 19th'!E27)</f>
        <v>21819.350000000002</v>
      </c>
      <c r="F28" s="4"/>
      <c r="G28" s="12">
        <f>(D28/'Oct 2008'!D28)-1</f>
        <v>1.3086002632733655</v>
      </c>
      <c r="H28" s="12">
        <f>(E28/'Oct 2008'!E28)-1</f>
        <v>0.661850558473063</v>
      </c>
    </row>
    <row r="29" spans="1:8" ht="12.75">
      <c r="A29" s="1" t="s">
        <v>27</v>
      </c>
      <c r="B29">
        <v>26</v>
      </c>
      <c r="D29" s="6">
        <f>SUM('Week of Oct 1st:Week of Oct 19th'!D28)</f>
        <v>31705.800000000003</v>
      </c>
      <c r="E29" s="6">
        <f>SUM('Week of Oct 1st:Week of Oct 19th'!E28)</f>
        <v>18246.2</v>
      </c>
      <c r="F29" s="4"/>
      <c r="G29" s="12">
        <f>(D29/'Oct 2008'!D29)-1</f>
        <v>-0.12724960499441196</v>
      </c>
      <c r="H29" s="12">
        <f>(E29/'Oct 2008'!E29)-1</f>
        <v>0.5901659346022452</v>
      </c>
    </row>
    <row r="30" spans="1:8" ht="12.75">
      <c r="A30" s="1" t="s">
        <v>28</v>
      </c>
      <c r="B30">
        <v>27</v>
      </c>
      <c r="D30" s="6">
        <f>SUM('Week of Oct 1st:Week of Oct 19th'!D29)</f>
        <v>265319.6</v>
      </c>
      <c r="E30" s="6">
        <f>SUM('Week of Oct 1st:Week of Oct 19th'!E29)</f>
        <v>152898.2</v>
      </c>
      <c r="F30" s="4"/>
      <c r="G30" s="12">
        <f>(D30/'Oct 2008'!D30)-1</f>
        <v>-0.12837070254110616</v>
      </c>
      <c r="H30" s="12">
        <f>(E30/'Oct 2008'!E30)-1</f>
        <v>0.006225973110614236</v>
      </c>
    </row>
    <row r="31" spans="1:8" ht="12.75">
      <c r="A31" s="1" t="s">
        <v>29</v>
      </c>
      <c r="B31">
        <v>28</v>
      </c>
      <c r="D31" s="6">
        <f>SUM('Week of Oct 1st:Week of Oct 19th'!D30)</f>
        <v>149868.59999999998</v>
      </c>
      <c r="E31" s="6">
        <f>SUM('Week of Oct 1st:Week of Oct 19th'!E30)</f>
        <v>80708.25</v>
      </c>
      <c r="F31" s="4"/>
      <c r="G31" s="12">
        <f>(D31/'Oct 2008'!D31)-1</f>
        <v>0.12590122898447054</v>
      </c>
      <c r="H31" s="12">
        <f>(E31/'Oct 2008'!E31)-1</f>
        <v>-0.14452181590867785</v>
      </c>
    </row>
    <row r="32" spans="1:8" ht="12.75">
      <c r="A32" s="1" t="s">
        <v>30</v>
      </c>
      <c r="B32">
        <v>29</v>
      </c>
      <c r="D32" s="6">
        <f>SUM('Week of Oct 1st:Week of Oct 19th'!D31)</f>
        <v>2102848.3</v>
      </c>
      <c r="E32" s="6">
        <f>SUM('Week of Oct 1st:Week of Oct 19th'!E31)</f>
        <v>1021297.2000000001</v>
      </c>
      <c r="F32" s="4"/>
      <c r="G32" s="12">
        <f>(D32/'Oct 2008'!D32)-1</f>
        <v>-0.2584129562451477</v>
      </c>
      <c r="H32" s="12">
        <f>(E32/'Oct 2008'!E32)-1</f>
        <v>-0.4557922146847784</v>
      </c>
    </row>
    <row r="33" spans="1:8" ht="12.75">
      <c r="A33" s="1" t="s">
        <v>31</v>
      </c>
      <c r="B33">
        <v>30</v>
      </c>
      <c r="D33" s="6">
        <f>SUM('Week of Oct 1st:Week of Oct 19th'!D32)</f>
        <v>4069.8</v>
      </c>
      <c r="E33" s="6">
        <f>SUM('Week of Oct 1st:Week of Oct 19th'!E32)</f>
        <v>6566.35</v>
      </c>
      <c r="F33" s="4"/>
      <c r="G33" s="12">
        <f>(D33/'Oct 2008'!D33)-1</f>
        <v>-0.5490926012098649</v>
      </c>
      <c r="H33" s="12">
        <f>(E33/'Oct 2008'!E33)-1</f>
        <v>-0.7028101634773793</v>
      </c>
    </row>
    <row r="34" spans="1:8" ht="12.75">
      <c r="A34" s="1" t="s">
        <v>32</v>
      </c>
      <c r="B34">
        <v>31</v>
      </c>
      <c r="D34" s="6">
        <f>SUM('Week of Oct 1st:Week of Oct 19th'!D33)</f>
        <v>431795.32999999996</v>
      </c>
      <c r="E34" s="6">
        <f>SUM('Week of Oct 1st:Week of Oct 19th'!E33)</f>
        <v>141080.1</v>
      </c>
      <c r="F34" s="4"/>
      <c r="G34" s="12">
        <f>(D34/'Oct 2008'!D34)-1</f>
        <v>-0.35206491701494436</v>
      </c>
      <c r="H34" s="12">
        <f>(E34/'Oct 2008'!E34)-1</f>
        <v>-0.2809842171356812</v>
      </c>
    </row>
    <row r="35" spans="1:8" ht="12.75">
      <c r="A35" s="1" t="s">
        <v>33</v>
      </c>
      <c r="B35">
        <v>32</v>
      </c>
      <c r="D35" s="6">
        <f>SUM('Week of Oct 1st:Week of Oct 19th'!D34)</f>
        <v>52488.45</v>
      </c>
      <c r="E35" s="6">
        <f>SUM('Week of Oct 1st:Week of Oct 19th'!E34)</f>
        <v>5128.9</v>
      </c>
      <c r="F35" s="4"/>
      <c r="G35" s="12">
        <f>(D35/'Oct 2008'!D35)-1</f>
        <v>0.7883019317910802</v>
      </c>
      <c r="H35" s="12">
        <f>(E35/'Oct 2008'!E35)-1</f>
        <v>-0.8359528927100126</v>
      </c>
    </row>
    <row r="36" spans="1:8" ht="12.75">
      <c r="A36" s="1" t="s">
        <v>34</v>
      </c>
      <c r="B36">
        <v>33</v>
      </c>
      <c r="D36" s="6">
        <f>SUM('Week of Oct 1st:Week of Oct 19th'!D35)</f>
        <v>3311</v>
      </c>
      <c r="E36" s="6">
        <f>SUM('Week of Oct 1st:Week of Oct 19th'!E35)</f>
        <v>3864</v>
      </c>
      <c r="F36" s="4"/>
      <c r="G36" s="12">
        <f>(D36/'Oct 2008'!D36)-1</f>
        <v>-0.9098549675058604</v>
      </c>
      <c r="H36" s="12">
        <f>(E36/'Oct 2008'!E36)-1</f>
        <v>-0.8126018468223791</v>
      </c>
    </row>
    <row r="37" spans="1:8" ht="12.75">
      <c r="A37" s="1" t="s">
        <v>35</v>
      </c>
      <c r="B37">
        <v>34</v>
      </c>
      <c r="D37" s="6">
        <f>SUM('Week of Oct 1st:Week of Oct 19th'!D36)</f>
        <v>5632.2</v>
      </c>
      <c r="E37" s="6">
        <f>SUM('Week of Oct 1st:Week of Oct 19th'!E36)</f>
        <v>3008.6</v>
      </c>
      <c r="F37" s="4"/>
      <c r="G37" s="12">
        <f>(D37/'Oct 2008'!D37)-1</f>
        <v>-0.3294441203433619</v>
      </c>
      <c r="H37" s="12">
        <f>(E37/'Oct 2008'!E37)-1</f>
        <v>-0.9118286628646453</v>
      </c>
    </row>
    <row r="38" spans="1:8" ht="12.75">
      <c r="A38" s="1" t="s">
        <v>36</v>
      </c>
      <c r="B38">
        <v>35</v>
      </c>
      <c r="D38" s="6">
        <f>SUM('Week of Oct 1st:Week of Oct 19th'!D37)</f>
        <v>596877.2</v>
      </c>
      <c r="E38" s="6">
        <f>SUM('Week of Oct 1st:Week of Oct 19th'!E37)</f>
        <v>335372.8</v>
      </c>
      <c r="F38" s="4"/>
      <c r="G38" s="12">
        <f>(D38/'Oct 2008'!D38)-1</f>
        <v>-0.11562097928515269</v>
      </c>
      <c r="H38" s="12">
        <f>(E38/'Oct 2008'!E38)-1</f>
        <v>-0.25302292441188323</v>
      </c>
    </row>
    <row r="39" spans="1:8" ht="12.75">
      <c r="A39" s="1" t="s">
        <v>37</v>
      </c>
      <c r="B39">
        <v>36</v>
      </c>
      <c r="D39" s="6">
        <f>SUM('Week of Oct 1st:Week of Oct 19th'!D38)</f>
        <v>2688865.85</v>
      </c>
      <c r="E39" s="6">
        <f>SUM('Week of Oct 1st:Week of Oct 19th'!E38)</f>
        <v>775838</v>
      </c>
      <c r="F39" s="4"/>
      <c r="G39" s="12">
        <f>(D39/'Oct 2008'!D39)-1</f>
        <v>-0.1390133292125162</v>
      </c>
      <c r="H39" s="12">
        <f>(E39/'Oct 2008'!E39)-1</f>
        <v>-0.30576799970936397</v>
      </c>
    </row>
    <row r="40" spans="1:8" ht="12.75">
      <c r="A40" s="1" t="s">
        <v>38</v>
      </c>
      <c r="B40">
        <v>37</v>
      </c>
      <c r="D40" s="6">
        <f>SUM('Week of Oct 1st:Week of Oct 19th'!D39)</f>
        <v>409831.80000000005</v>
      </c>
      <c r="E40" s="6">
        <f>SUM('Week of Oct 1st:Week of Oct 19th'!E39)</f>
        <v>366697.1</v>
      </c>
      <c r="F40" s="4"/>
      <c r="G40" s="12">
        <f>(D40/'Oct 2008'!D40)-1</f>
        <v>-0.02003610042698034</v>
      </c>
      <c r="H40" s="12">
        <f>(E40/'Oct 2008'!E40)-1</f>
        <v>-0.06174313742322235</v>
      </c>
    </row>
    <row r="41" spans="1:8" ht="12.75">
      <c r="A41" s="1" t="s">
        <v>39</v>
      </c>
      <c r="B41">
        <v>38</v>
      </c>
      <c r="D41" s="6">
        <f>SUM('Week of Oct 1st:Week of Oct 19th'!D40)</f>
        <v>8654.1</v>
      </c>
      <c r="E41" s="6">
        <f>SUM('Week of Oct 1st:Week of Oct 19th'!E40)</f>
        <v>7077.35</v>
      </c>
      <c r="F41" s="4"/>
      <c r="G41" s="12">
        <f>(D41/'Oct 2008'!D41)-1</f>
        <v>-0.7427659327822512</v>
      </c>
      <c r="H41" s="12">
        <f>(E41/'Oct 2008'!E41)-1</f>
        <v>-0.7671035658343315</v>
      </c>
    </row>
    <row r="42" spans="1:8" ht="12.75">
      <c r="A42" s="1" t="s">
        <v>40</v>
      </c>
      <c r="B42">
        <v>39</v>
      </c>
      <c r="D42" s="6">
        <f>SUM('Week of Oct 1st:Week of Oct 19th'!D41)</f>
        <v>175</v>
      </c>
      <c r="E42" s="6">
        <f>SUM('Week of Oct 1st:Week of Oct 19th'!E41)</f>
        <v>2924.95</v>
      </c>
      <c r="F42" s="4"/>
      <c r="G42" s="12">
        <f>(D42/'Oct 2008'!D42)-1</f>
        <v>-0.9215563225604017</v>
      </c>
      <c r="H42" s="12">
        <f>(E42/'Oct 2008'!E42)-1</f>
        <v>0.4998205312275663</v>
      </c>
    </row>
    <row r="43" spans="1:8" ht="12.75">
      <c r="A43" s="1" t="s">
        <v>41</v>
      </c>
      <c r="B43">
        <v>40</v>
      </c>
      <c r="D43" s="6">
        <f>SUM('Week of Oct 1st:Week of Oct 19th'!D42)</f>
        <v>6358.799999999999</v>
      </c>
      <c r="E43" s="6">
        <f>SUM('Week of Oct 1st:Week of Oct 19th'!E42)</f>
        <v>11486.650000000001</v>
      </c>
      <c r="F43" s="4"/>
      <c r="G43" s="12">
        <f>(D43/'Oct 2008'!D43)-1</f>
        <v>-0.29444660194174765</v>
      </c>
      <c r="H43" s="12">
        <f>(E43/'Oct 2008'!E43)-1</f>
        <v>0.839320742027686</v>
      </c>
    </row>
    <row r="44" spans="1:8" ht="12.75">
      <c r="A44" s="1" t="s">
        <v>42</v>
      </c>
      <c r="B44">
        <v>41</v>
      </c>
      <c r="D44" s="6">
        <f>SUM('Week of Oct 1st:Week of Oct 19th'!D43)</f>
        <v>910215.6000000001</v>
      </c>
      <c r="E44" s="6">
        <f>SUM('Week of Oct 1st:Week of Oct 19th'!E43)</f>
        <v>312247.6</v>
      </c>
      <c r="F44" s="4"/>
      <c r="G44" s="12">
        <f>(D44/'Oct 2008'!D44)-1</f>
        <v>0.00890888296791048</v>
      </c>
      <c r="H44" s="12">
        <f>(E44/'Oct 2008'!E44)-1</f>
        <v>-0.3317002937972964</v>
      </c>
    </row>
    <row r="45" spans="1:8" ht="12.75">
      <c r="A45" s="1" t="s">
        <v>43</v>
      </c>
      <c r="B45">
        <v>42</v>
      </c>
      <c r="D45" s="6">
        <f>SUM('Week of Oct 1st:Week of Oct 19th'!D44)</f>
        <v>445784.93000000005</v>
      </c>
      <c r="E45" s="6">
        <f>SUM('Week of Oct 1st:Week of Oct 19th'!E44)</f>
        <v>267773.08</v>
      </c>
      <c r="F45" s="4"/>
      <c r="G45" s="12">
        <f>(D45/'Oct 2008'!D45)-1</f>
        <v>-0.2037654237932114</v>
      </c>
      <c r="H45" s="12">
        <f>(E45/'Oct 2008'!E45)-1</f>
        <v>-0.24253502340626687</v>
      </c>
    </row>
    <row r="46" spans="1:8" ht="12.75">
      <c r="A46" s="1" t="s">
        <v>44</v>
      </c>
      <c r="B46">
        <v>43</v>
      </c>
      <c r="D46" s="6">
        <f>SUM('Week of Oct 1st:Week of Oct 19th'!D45)</f>
        <v>475407.80000000005</v>
      </c>
      <c r="E46" s="6">
        <f>SUM('Week of Oct 1st:Week of Oct 19th'!E45)</f>
        <v>192848.25</v>
      </c>
      <c r="F46" s="4"/>
      <c r="G46" s="12">
        <f>(D46/'Oct 2008'!D46)-1</f>
        <v>0.11629048247659335</v>
      </c>
      <c r="H46" s="12">
        <f>(E46/'Oct 2008'!E46)-1</f>
        <v>-0.06409400590084735</v>
      </c>
    </row>
    <row r="47" spans="1:8" ht="12.75">
      <c r="A47" s="1" t="s">
        <v>45</v>
      </c>
      <c r="B47">
        <v>44</v>
      </c>
      <c r="D47" s="6">
        <f>SUM('Week of Oct 1st:Week of Oct 19th'!D46)</f>
        <v>540345.75</v>
      </c>
      <c r="E47" s="6">
        <f>SUM('Week of Oct 1st:Week of Oct 19th'!E46)</f>
        <v>154768.59999999998</v>
      </c>
      <c r="F47" s="4"/>
      <c r="G47" s="12">
        <f>(D47/'Oct 2008'!D47)-1</f>
        <v>-0.17794007704253756</v>
      </c>
      <c r="H47" s="12">
        <f>(E47/'Oct 2008'!E47)-1</f>
        <v>-0.46512348598458464</v>
      </c>
    </row>
    <row r="48" spans="1:8" ht="12.75">
      <c r="A48" s="1" t="s">
        <v>46</v>
      </c>
      <c r="B48">
        <v>45</v>
      </c>
      <c r="D48" s="6">
        <f>SUM('Week of Oct 1st:Week of Oct 19th'!D47)</f>
        <v>134953.7</v>
      </c>
      <c r="E48" s="6">
        <f>SUM('Week of Oct 1st:Week of Oct 19th'!E47)</f>
        <v>123873.75</v>
      </c>
      <c r="F48" s="4"/>
      <c r="G48" s="12">
        <f>(D48/'Oct 2008'!D48)-1</f>
        <v>-0.4550816032799998</v>
      </c>
      <c r="H48" s="12">
        <f>(E48/'Oct 2008'!E48)-1</f>
        <v>-0.222310359526959</v>
      </c>
    </row>
    <row r="49" spans="1:8" ht="12.75">
      <c r="A49" s="1" t="s">
        <v>47</v>
      </c>
      <c r="B49">
        <v>46</v>
      </c>
      <c r="D49" s="6">
        <f>SUM('Week of Oct 1st:Week of Oct 19th'!D48)</f>
        <v>626018.97</v>
      </c>
      <c r="E49" s="6">
        <f>SUM('Week of Oct 1st:Week of Oct 19th'!E48)</f>
        <v>352384.2</v>
      </c>
      <c r="F49" s="4"/>
      <c r="G49" s="12">
        <f>(D49/'Oct 2008'!D49)-1</f>
        <v>0.3625080784921906</v>
      </c>
      <c r="H49" s="12">
        <f>(E49/'Oct 2008'!E49)-1</f>
        <v>0.01580184634010995</v>
      </c>
    </row>
    <row r="50" spans="1:8" ht="12.75">
      <c r="A50" s="1" t="s">
        <v>48</v>
      </c>
      <c r="B50">
        <v>47</v>
      </c>
      <c r="D50" s="6">
        <f>SUM('Week of Oct 1st:Week of Oct 19th'!D49)</f>
        <v>33646.85</v>
      </c>
      <c r="E50" s="6">
        <f>SUM('Week of Oct 1st:Week of Oct 19th'!E49)</f>
        <v>27202.7</v>
      </c>
      <c r="F50" s="4"/>
      <c r="G50" s="12">
        <f>(D50/'Oct 2008'!D50)-1</f>
        <v>-0.24533420357922264</v>
      </c>
      <c r="H50" s="12">
        <f>(E50/'Oct 2008'!E50)-1</f>
        <v>-0.35059574539195526</v>
      </c>
    </row>
    <row r="51" spans="1:8" ht="12.75">
      <c r="A51" s="1" t="s">
        <v>49</v>
      </c>
      <c r="B51">
        <v>48</v>
      </c>
      <c r="D51" s="6">
        <f>SUM('Week of Oct 1st:Week of Oct 19th'!D50)</f>
        <v>2960304.27</v>
      </c>
      <c r="E51" s="6">
        <f>SUM('Week of Oct 1st:Week of Oct 19th'!E50)</f>
        <v>1274042.92</v>
      </c>
      <c r="F51" s="4"/>
      <c r="G51" s="12">
        <f>(D51/'Oct 2008'!D51)-1</f>
        <v>-0.47473535158281155</v>
      </c>
      <c r="H51" s="12">
        <f>(E51/'Oct 2008'!E51)-1</f>
        <v>-0.4810400986114426</v>
      </c>
    </row>
    <row r="52" spans="1:8" ht="12.75">
      <c r="A52" s="1" t="s">
        <v>50</v>
      </c>
      <c r="B52">
        <v>49</v>
      </c>
      <c r="D52" s="6">
        <f>SUM('Week of Oct 1st:Week of Oct 19th'!D51)</f>
        <v>814445.24</v>
      </c>
      <c r="E52" s="6">
        <f>SUM('Week of Oct 1st:Week of Oct 19th'!E51)</f>
        <v>234695.43</v>
      </c>
      <c r="F52" s="4"/>
      <c r="G52" s="12">
        <f>(D52/'Oct 2008'!D52)-1</f>
        <v>-0.3189256990884515</v>
      </c>
      <c r="H52" s="12">
        <f>(E52/'Oct 2008'!E52)-1</f>
        <v>-0.5038885159348743</v>
      </c>
    </row>
    <row r="53" spans="1:8" ht="12.75">
      <c r="A53" s="1" t="s">
        <v>51</v>
      </c>
      <c r="B53">
        <v>50</v>
      </c>
      <c r="D53" s="6">
        <f>SUM('Week of Oct 1st:Week of Oct 19th'!D52)</f>
        <v>3095218.7</v>
      </c>
      <c r="E53" s="6">
        <f>SUM('Week of Oct 1st:Week of Oct 19th'!E52)</f>
        <v>1353598.75</v>
      </c>
      <c r="F53" s="4"/>
      <c r="G53" s="12">
        <f>(D53/'Oct 2008'!D53)-1</f>
        <v>-0.3584495274635813</v>
      </c>
      <c r="H53" s="12">
        <f>(E53/'Oct 2008'!E53)-1</f>
        <v>-0.48906275844611824</v>
      </c>
    </row>
    <row r="54" spans="1:8" ht="12.75">
      <c r="A54" s="1" t="s">
        <v>52</v>
      </c>
      <c r="B54">
        <v>51</v>
      </c>
      <c r="D54" s="6">
        <f>SUM('Week of Oct 1st:Week of Oct 19th'!D53)</f>
        <v>828603.6500000001</v>
      </c>
      <c r="E54" s="6">
        <f>SUM('Week of Oct 1st:Week of Oct 19th'!E53)</f>
        <v>444773.69000000006</v>
      </c>
      <c r="F54" s="4"/>
      <c r="G54" s="12">
        <f>(D54/'Oct 2008'!D54)-1</f>
        <v>-0.10946105865332734</v>
      </c>
      <c r="H54" s="12">
        <f>(E54/'Oct 2008'!E54)-1</f>
        <v>-0.1315233401776127</v>
      </c>
    </row>
    <row r="55" spans="1:8" ht="12.75">
      <c r="A55" s="1" t="s">
        <v>53</v>
      </c>
      <c r="B55">
        <v>52</v>
      </c>
      <c r="D55" s="6">
        <f>SUM('Week of Oct 1st:Week of Oct 19th'!D54)</f>
        <v>1660090.6</v>
      </c>
      <c r="E55" s="6">
        <f>SUM('Week of Oct 1st:Week of Oct 19th'!E54)</f>
        <v>753432.75</v>
      </c>
      <c r="F55" s="4"/>
      <c r="G55" s="12">
        <f>(D55/'Oct 2008'!D55)-1</f>
        <v>-0.1738979741053044</v>
      </c>
      <c r="H55" s="12">
        <f>(E55/'Oct 2008'!E55)-1</f>
        <v>-0.25712740677447876</v>
      </c>
    </row>
    <row r="56" spans="1:8" ht="12.75">
      <c r="A56" s="1" t="s">
        <v>54</v>
      </c>
      <c r="B56">
        <v>53</v>
      </c>
      <c r="D56" s="6">
        <f>SUM('Week of Oct 1st:Week of Oct 19th'!D55)</f>
        <v>843818.3200000001</v>
      </c>
      <c r="E56" s="6">
        <f>SUM('Week of Oct 1st:Week of Oct 19th'!E55)</f>
        <v>463583.42</v>
      </c>
      <c r="F56" s="4"/>
      <c r="G56" s="12">
        <f>(D56/'Oct 2008'!D56)-1</f>
        <v>-0.18174394990946519</v>
      </c>
      <c r="H56" s="12">
        <f>(E56/'Oct 2008'!E56)-1</f>
        <v>-0.1816229220294776</v>
      </c>
    </row>
    <row r="57" spans="1:8" ht="12.75">
      <c r="A57" s="1" t="s">
        <v>55</v>
      </c>
      <c r="B57">
        <v>54</v>
      </c>
      <c r="D57" s="6">
        <f>SUM('Week of Oct 1st:Week of Oct 19th'!D56)</f>
        <v>49844.200000000004</v>
      </c>
      <c r="E57" s="6">
        <f>SUM('Week of Oct 1st:Week of Oct 19th'!E56)</f>
        <v>28915.25</v>
      </c>
      <c r="F57" s="4"/>
      <c r="G57" s="12">
        <f>(D57/'Oct 2008'!D57)-1</f>
        <v>-0.337285706308285</v>
      </c>
      <c r="H57" s="12">
        <f>(E57/'Oct 2008'!E57)-1</f>
        <v>-0.35194264243299</v>
      </c>
    </row>
    <row r="58" spans="1:8" ht="12.75">
      <c r="A58" s="1" t="s">
        <v>56</v>
      </c>
      <c r="B58">
        <v>55</v>
      </c>
      <c r="D58" s="6">
        <f>SUM('Week of Oct 1st:Week of Oct 19th'!D57)</f>
        <v>753699.1000000001</v>
      </c>
      <c r="E58" s="6">
        <f>SUM('Week of Oct 1st:Week of Oct 19th'!E57)</f>
        <v>436461.55000000005</v>
      </c>
      <c r="F58" s="4"/>
      <c r="G58" s="12">
        <f>(D58/'Oct 2008'!D58)-1</f>
        <v>-0.13350340615078793</v>
      </c>
      <c r="H58" s="12">
        <f>(E58/'Oct 2008'!E58)-1</f>
        <v>-0.14103347401092303</v>
      </c>
    </row>
    <row r="59" spans="1:8" ht="12.75">
      <c r="A59" s="1" t="s">
        <v>57</v>
      </c>
      <c r="B59">
        <v>56</v>
      </c>
      <c r="D59" s="6">
        <f>SUM('Week of Oct 1st:Week of Oct 19th'!D58)</f>
        <v>477644.30000000005</v>
      </c>
      <c r="E59" s="6">
        <f>SUM('Week of Oct 1st:Week of Oct 19th'!E58)</f>
        <v>151530.05</v>
      </c>
      <c r="F59" s="4"/>
      <c r="G59" s="12">
        <f>(D59/'Oct 2008'!D59)-1</f>
        <v>-0.21454693214140585</v>
      </c>
      <c r="H59" s="12">
        <f>(E59/'Oct 2008'!E59)-1</f>
        <v>-0.51798175883</v>
      </c>
    </row>
    <row r="60" spans="1:8" ht="12.75">
      <c r="A60" s="1" t="s">
        <v>58</v>
      </c>
      <c r="B60">
        <v>57</v>
      </c>
      <c r="D60" s="6">
        <f>SUM('Week of Oct 1st:Week of Oct 19th'!D59)</f>
        <v>442563.8</v>
      </c>
      <c r="E60" s="6">
        <f>SUM('Week of Oct 1st:Week of Oct 19th'!E59)</f>
        <v>343622.65</v>
      </c>
      <c r="F60" s="4"/>
      <c r="G60" s="12" t="e">
        <f>(D60/'Oct 2008'!D60)-1</f>
        <v>#DIV/0!</v>
      </c>
      <c r="H60" s="12" t="e">
        <f>(E60/'Oct 2008'!E60)-1</f>
        <v>#DIV/0!</v>
      </c>
    </row>
    <row r="61" spans="1:8" ht="12.75">
      <c r="A61" s="1" t="s">
        <v>59</v>
      </c>
      <c r="B61">
        <v>58</v>
      </c>
      <c r="D61" s="6">
        <f>SUM('Week of Oct 1st:Week of Oct 19th'!D60)</f>
        <v>970777.6000000001</v>
      </c>
      <c r="E61" s="6">
        <f>SUM('Week of Oct 1st:Week of Oct 19th'!E60)</f>
        <v>365525.30000000005</v>
      </c>
      <c r="F61" s="4"/>
      <c r="G61" s="12">
        <f>(D61/'Oct 2008'!D61)-1</f>
        <v>-0.39274213777465006</v>
      </c>
      <c r="H61" s="12">
        <f>(E61/'Oct 2008'!E61)-1</f>
        <v>-0.4257683351615572</v>
      </c>
    </row>
    <row r="62" spans="1:8" ht="12.75">
      <c r="A62" s="1" t="s">
        <v>60</v>
      </c>
      <c r="B62">
        <v>59</v>
      </c>
      <c r="D62" s="6">
        <f>SUM('Week of Oct 1st:Week of Oct 19th'!D61)</f>
        <v>645918.8</v>
      </c>
      <c r="E62" s="6">
        <f>SUM('Week of Oct 1st:Week of Oct 19th'!E61)</f>
        <v>340753</v>
      </c>
      <c r="F62" s="4"/>
      <c r="G62" s="12">
        <f>(D62/'Oct 2008'!D62)-1</f>
        <v>-0.21690766796629446</v>
      </c>
      <c r="H62" s="12">
        <f>(E62/'Oct 2008'!E62)-1</f>
        <v>-0.3763376478796573</v>
      </c>
    </row>
    <row r="63" spans="1:8" ht="12.75">
      <c r="A63" s="1" t="s">
        <v>61</v>
      </c>
      <c r="B63">
        <v>60</v>
      </c>
      <c r="D63" s="6">
        <f>SUM('Week of Oct 1st:Week of Oct 19th'!D62)</f>
        <v>463507.11</v>
      </c>
      <c r="E63" s="6">
        <f>SUM('Week of Oct 1st:Week of Oct 19th'!E62)</f>
        <v>137624.55</v>
      </c>
      <c r="F63" s="4"/>
      <c r="G63" s="12">
        <f>(D63/'Oct 2008'!D63)-1</f>
        <v>-0.262058965599261</v>
      </c>
      <c r="H63" s="12">
        <f>(E63/'Oct 2008'!E63)-1</f>
        <v>-0.5873638015004267</v>
      </c>
    </row>
    <row r="64" spans="1:8" ht="12.75">
      <c r="A64" s="1" t="s">
        <v>62</v>
      </c>
      <c r="B64">
        <v>61</v>
      </c>
      <c r="D64" s="6">
        <f>SUM('Week of Oct 1st:Week of Oct 19th'!D63)</f>
        <v>24559.63</v>
      </c>
      <c r="E64" s="6">
        <f>SUM('Week of Oct 1st:Week of Oct 19th'!E63)</f>
        <v>21284.25</v>
      </c>
      <c r="F64" s="4"/>
      <c r="G64" s="12">
        <f>(D64/'Oct 2008'!D64)-1</f>
        <v>-0.26950084383441675</v>
      </c>
      <c r="H64" s="12">
        <f>(E64/'Oct 2008'!E64)-1</f>
        <v>-0.4129889965688226</v>
      </c>
    </row>
    <row r="65" spans="1:8" ht="12.75">
      <c r="A65" s="1" t="s">
        <v>63</v>
      </c>
      <c r="B65">
        <v>62</v>
      </c>
      <c r="D65" s="6">
        <f>SUM('Week of Oct 1st:Week of Oct 19th'!D64)</f>
        <v>13582.800000000001</v>
      </c>
      <c r="E65" s="6">
        <f>SUM('Week of Oct 1st:Week of Oct 19th'!E64)</f>
        <v>6343.05</v>
      </c>
      <c r="F65" s="4"/>
      <c r="G65" s="12">
        <f>(D65/'Oct 2008'!D65)-1</f>
        <v>0.5819338007500408</v>
      </c>
      <c r="H65" s="12">
        <f>(E65/'Oct 2008'!E65)-1</f>
        <v>-0.9520905370681725</v>
      </c>
    </row>
    <row r="66" spans="1:8" ht="12.75">
      <c r="A66" s="1" t="s">
        <v>64</v>
      </c>
      <c r="B66">
        <v>63</v>
      </c>
      <c r="D66" s="6">
        <f>SUM('Week of Oct 1st:Week of Oct 19th'!D65)</f>
        <v>8129.099999999999</v>
      </c>
      <c r="E66" s="6">
        <f>SUM('Week of Oct 1st:Week of Oct 19th'!E65)</f>
        <v>14529.2</v>
      </c>
      <c r="F66" s="4"/>
      <c r="G66" s="12">
        <f>(D66/'Oct 2008'!D66)-1</f>
        <v>0.8159499609069585</v>
      </c>
      <c r="H66" s="12">
        <f>(E66/'Oct 2008'!E66)-1</f>
        <v>1.006282924943212</v>
      </c>
    </row>
    <row r="67" spans="1:8" ht="12.75">
      <c r="A67" s="1" t="s">
        <v>65</v>
      </c>
      <c r="B67">
        <v>64</v>
      </c>
      <c r="D67" s="6">
        <f>SUM('Week of Oct 1st:Week of Oct 19th'!D66)</f>
        <v>1384576.1199999999</v>
      </c>
      <c r="E67" s="6">
        <f>SUM('Week of Oct 1st:Week of Oct 19th'!E66)</f>
        <v>479027</v>
      </c>
      <c r="F67" s="4"/>
      <c r="G67" s="12">
        <f>(D67/'Oct 2008'!D67)-1</f>
        <v>0.42500709093740885</v>
      </c>
      <c r="H67" s="12">
        <f>(E67/'Oct 2008'!E67)-1</f>
        <v>-0.17905769807420013</v>
      </c>
    </row>
    <row r="68" spans="1:8" ht="12.75">
      <c r="A68" s="1" t="s">
        <v>66</v>
      </c>
      <c r="B68">
        <v>65</v>
      </c>
      <c r="D68" s="6">
        <f>SUM('Week of Oct 1st:Week of Oct 19th'!D67)</f>
        <v>36151.5</v>
      </c>
      <c r="E68" s="6">
        <f>SUM('Week of Oct 1st:Week of Oct 19th'!E67)</f>
        <v>26691.35</v>
      </c>
      <c r="F68" s="4"/>
      <c r="G68" s="12">
        <f>(D68/'Oct 2008'!D68)-1</f>
        <v>-0.2893411492734479</v>
      </c>
      <c r="H68" s="12">
        <f>(E68/'Oct 2008'!E68)-1</f>
        <v>-0.03364336763140552</v>
      </c>
    </row>
    <row r="69" spans="1:8" ht="12.75">
      <c r="A69" s="1" t="s">
        <v>67</v>
      </c>
      <c r="B69">
        <v>66</v>
      </c>
      <c r="D69" s="6">
        <f>SUM('Week of Oct 1st:Week of Oct 19th'!D68)</f>
        <v>451920</v>
      </c>
      <c r="E69" s="6">
        <f>SUM('Week of Oct 1st:Week of Oct 19th'!E68)</f>
        <v>159633.24999999997</v>
      </c>
      <c r="F69" s="4"/>
      <c r="G69" s="12">
        <f>(D69/'Oct 2008'!D69)-1</f>
        <v>-0.2740475367783305</v>
      </c>
      <c r="H69" s="12">
        <f>(E69/'Oct 2008'!E69)-1</f>
        <v>-0.28912098479877435</v>
      </c>
    </row>
    <row r="70" spans="1:8" ht="12.75">
      <c r="A70" s="1" t="s">
        <v>68</v>
      </c>
      <c r="B70">
        <v>67</v>
      </c>
      <c r="D70" s="6">
        <f>SUM('Week of Oct 1st:Week of Oct 19th'!D69)</f>
        <v>35738.5</v>
      </c>
      <c r="E70" s="6">
        <f>SUM('Week of Oct 1st:Week of Oct 19th'!E69)</f>
        <v>21342.65</v>
      </c>
      <c r="F70" s="4"/>
      <c r="G70" s="12" t="e">
        <f>(D70/'Oct 2008'!D70)-1</f>
        <v>#DIV/0!</v>
      </c>
      <c r="H70" s="12" t="e">
        <f>(E70/'Oct 2008'!E70)-1</f>
        <v>#DIV/0!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41466541.00999999</v>
      </c>
      <c r="E72" s="6">
        <f>SUM(E4:E71)</f>
        <v>18282160.039999995</v>
      </c>
      <c r="G72" s="12">
        <f>(D72/'Oct 2008'!D72)-1</f>
        <v>-0.20846736514880393</v>
      </c>
      <c r="H72" s="12">
        <f>(E72/'Oct 2008'!E72)-1</f>
        <v>-0.36381819937476345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G14" sqref="G1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55871.2</v>
      </c>
      <c r="E3" s="6">
        <v>53715.3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6783.7</v>
      </c>
      <c r="E6" s="6">
        <v>8257.55</v>
      </c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974.4</v>
      </c>
      <c r="E9" s="6">
        <v>767.55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45819.9</v>
      </c>
      <c r="E11" s="6">
        <v>51964.85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10" ht="12.75">
      <c r="A17" s="1" t="s">
        <v>16</v>
      </c>
      <c r="B17">
        <v>15</v>
      </c>
      <c r="D17" s="6"/>
      <c r="E17" s="6"/>
      <c r="F17" s="4"/>
      <c r="G17" s="1"/>
      <c r="H17" s="1"/>
      <c r="I17" s="1"/>
      <c r="J17" s="1"/>
    </row>
    <row r="18" spans="1:10" ht="12.75">
      <c r="A18" s="1" t="s">
        <v>17</v>
      </c>
      <c r="B18">
        <v>16</v>
      </c>
      <c r="D18" s="6"/>
      <c r="E18" s="6"/>
      <c r="F18" s="4"/>
      <c r="G18" s="1"/>
      <c r="H18" s="1"/>
      <c r="I18" s="1"/>
      <c r="J18" s="1"/>
    </row>
    <row r="19" spans="1:10" ht="12.75">
      <c r="A19" s="1" t="s">
        <v>18</v>
      </c>
      <c r="B19">
        <v>17</v>
      </c>
      <c r="D19" s="6"/>
      <c r="E19" s="6"/>
      <c r="F19" s="4"/>
      <c r="G19" s="1"/>
      <c r="H19" s="1"/>
      <c r="I19" s="1"/>
      <c r="J19" s="1"/>
    </row>
    <row r="20" spans="1:10" ht="12.75">
      <c r="A20" s="1" t="s">
        <v>19</v>
      </c>
      <c r="B20">
        <v>18</v>
      </c>
      <c r="D20" s="6"/>
      <c r="E20" s="6"/>
      <c r="F20" s="4"/>
      <c r="G20" s="1"/>
      <c r="H20" s="1"/>
      <c r="I20" s="1"/>
      <c r="J20" s="1"/>
    </row>
    <row r="21" spans="1:10" ht="12.75">
      <c r="A21" s="1" t="s">
        <v>20</v>
      </c>
      <c r="B21">
        <v>19</v>
      </c>
      <c r="D21" s="6">
        <v>24284.4</v>
      </c>
      <c r="E21" s="6">
        <v>7278.6</v>
      </c>
      <c r="F21" s="4"/>
      <c r="G21" s="1"/>
      <c r="H21" s="1"/>
      <c r="I21" s="1"/>
      <c r="J21" s="1"/>
    </row>
    <row r="22" spans="1:10" ht="12.75">
      <c r="A22" s="1" t="s">
        <v>21</v>
      </c>
      <c r="B22">
        <v>20</v>
      </c>
      <c r="D22" s="6"/>
      <c r="E22" s="6"/>
      <c r="F22" s="4"/>
      <c r="G22" s="1"/>
      <c r="H22" s="1"/>
      <c r="I22" s="1"/>
      <c r="J22" s="1"/>
    </row>
    <row r="23" spans="1:10" ht="12.75">
      <c r="A23" s="1" t="s">
        <v>22</v>
      </c>
      <c r="B23">
        <v>21</v>
      </c>
      <c r="D23" s="6">
        <v>4237.8</v>
      </c>
      <c r="E23" s="6">
        <v>1394.05</v>
      </c>
      <c r="F23" s="4"/>
      <c r="G23" s="1"/>
      <c r="H23" s="1"/>
      <c r="I23" s="1"/>
      <c r="J23" s="1"/>
    </row>
    <row r="24" spans="1:10" ht="12.75">
      <c r="A24" s="1" t="s">
        <v>23</v>
      </c>
      <c r="B24">
        <v>22</v>
      </c>
      <c r="D24" s="6"/>
      <c r="E24" s="6"/>
      <c r="F24" s="4"/>
      <c r="G24" s="1"/>
      <c r="H24" s="1"/>
      <c r="I24" s="1"/>
      <c r="J24" s="1"/>
    </row>
    <row r="25" spans="1:10" ht="12.75">
      <c r="A25" s="1" t="s">
        <v>24</v>
      </c>
      <c r="B25">
        <v>23</v>
      </c>
      <c r="D25" s="6">
        <v>20485.5</v>
      </c>
      <c r="E25" s="6">
        <v>11113.2</v>
      </c>
      <c r="F25" s="4"/>
      <c r="G25" s="15"/>
      <c r="H25" s="15"/>
      <c r="I25" s="1"/>
      <c r="J25" s="1"/>
    </row>
    <row r="26" spans="1:10" ht="12.75">
      <c r="A26" s="1" t="s">
        <v>25</v>
      </c>
      <c r="B26">
        <v>24</v>
      </c>
      <c r="D26" s="6"/>
      <c r="E26" s="6"/>
      <c r="F26" s="4"/>
      <c r="G26" s="1"/>
      <c r="H26" s="1"/>
      <c r="I26" s="1"/>
      <c r="J26" s="1"/>
    </row>
    <row r="27" spans="1:10" ht="12.75">
      <c r="A27" s="1" t="s">
        <v>26</v>
      </c>
      <c r="B27">
        <v>25</v>
      </c>
      <c r="D27" s="6">
        <v>3003.7</v>
      </c>
      <c r="E27" s="6">
        <v>2730</v>
      </c>
      <c r="F27" s="4"/>
      <c r="G27" s="1"/>
      <c r="H27" s="1"/>
      <c r="I27" s="1"/>
      <c r="J27" s="1"/>
    </row>
    <row r="28" spans="1:10" ht="12.75">
      <c r="A28" s="1" t="s">
        <v>27</v>
      </c>
      <c r="B28">
        <v>26</v>
      </c>
      <c r="D28" s="6">
        <v>13678.7</v>
      </c>
      <c r="E28" s="6">
        <v>9508.1</v>
      </c>
      <c r="F28" s="4"/>
      <c r="G28" s="1"/>
      <c r="H28" s="1"/>
      <c r="I28" s="1"/>
      <c r="J28" s="1"/>
    </row>
    <row r="29" spans="1:10" ht="12.75">
      <c r="A29" s="1" t="s">
        <v>28</v>
      </c>
      <c r="B29">
        <v>27</v>
      </c>
      <c r="D29" s="6"/>
      <c r="E29" s="6"/>
      <c r="F29" s="4"/>
      <c r="G29" s="1"/>
      <c r="H29" s="1"/>
      <c r="I29" s="1"/>
      <c r="J29" s="1"/>
    </row>
    <row r="30" spans="1:10" ht="12.75">
      <c r="A30" s="1" t="s">
        <v>29</v>
      </c>
      <c r="B30">
        <v>28</v>
      </c>
      <c r="D30" s="6"/>
      <c r="E30" s="6"/>
      <c r="F30" s="4"/>
      <c r="G30" s="1"/>
      <c r="H30" s="1"/>
      <c r="I30" s="1"/>
      <c r="J30" s="1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1218</v>
      </c>
      <c r="E35" s="6">
        <v>239.05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580699.7</v>
      </c>
      <c r="E38" s="6">
        <v>174962.55</v>
      </c>
      <c r="F38" s="4"/>
    </row>
    <row r="39" spans="1:6" ht="12.75">
      <c r="A39" s="1" t="s">
        <v>38</v>
      </c>
      <c r="B39">
        <v>37</v>
      </c>
      <c r="D39" s="6">
        <v>67309.9</v>
      </c>
      <c r="E39" s="6">
        <v>75774.3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>
        <v>110770.63</v>
      </c>
      <c r="E44" s="6">
        <v>52662.74</v>
      </c>
      <c r="F44" s="4"/>
    </row>
    <row r="45" spans="1:6" ht="12.75">
      <c r="A45" s="1" t="s">
        <v>44</v>
      </c>
      <c r="B45">
        <v>43</v>
      </c>
      <c r="D45" s="6">
        <v>150595.2</v>
      </c>
      <c r="E45" s="6">
        <v>43168.65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11" ht="12.75">
      <c r="A47" s="1" t="s">
        <v>46</v>
      </c>
      <c r="B47">
        <v>45</v>
      </c>
      <c r="D47" s="6">
        <v>34596.1</v>
      </c>
      <c r="E47" s="6">
        <v>23620.8</v>
      </c>
      <c r="F47" s="4"/>
      <c r="G47" s="1"/>
      <c r="H47" s="1"/>
      <c r="I47" s="1"/>
      <c r="J47" s="1"/>
      <c r="K47" s="1"/>
    </row>
    <row r="48" spans="1:11" ht="12.75">
      <c r="A48" s="1" t="s">
        <v>47</v>
      </c>
      <c r="B48">
        <v>46</v>
      </c>
      <c r="D48" s="6">
        <v>89551</v>
      </c>
      <c r="E48" s="6">
        <v>59992.8</v>
      </c>
      <c r="F48" s="4"/>
      <c r="G48" s="1"/>
      <c r="H48" s="1"/>
      <c r="I48" s="1"/>
      <c r="J48" s="1"/>
      <c r="K48" s="1"/>
    </row>
    <row r="49" spans="1:11" ht="12.75">
      <c r="A49" s="1" t="s">
        <v>48</v>
      </c>
      <c r="B49">
        <v>47</v>
      </c>
      <c r="D49" s="6">
        <v>6635.3</v>
      </c>
      <c r="E49" s="6">
        <v>3237.85</v>
      </c>
      <c r="F49" s="4"/>
      <c r="G49" s="1"/>
      <c r="H49" s="1"/>
      <c r="I49" s="1"/>
      <c r="J49" s="1"/>
      <c r="K49" s="1"/>
    </row>
    <row r="50" spans="1:11" ht="12.75">
      <c r="A50" s="1" t="s">
        <v>49</v>
      </c>
      <c r="B50">
        <v>48</v>
      </c>
      <c r="D50" s="6"/>
      <c r="E50" s="6"/>
      <c r="F50" s="4"/>
      <c r="G50" s="1"/>
      <c r="H50" s="1"/>
      <c r="I50" s="1"/>
      <c r="J50" s="1"/>
      <c r="K50" s="1"/>
    </row>
    <row r="51" spans="1:11" ht="12.75">
      <c r="A51" s="1" t="s">
        <v>50</v>
      </c>
      <c r="B51">
        <v>49</v>
      </c>
      <c r="D51" s="6">
        <v>264855.5</v>
      </c>
      <c r="E51" s="6">
        <v>78222.2</v>
      </c>
      <c r="F51" s="4"/>
      <c r="G51" s="1"/>
      <c r="H51" s="1"/>
      <c r="I51" s="1"/>
      <c r="J51" s="1"/>
      <c r="K51" s="1"/>
    </row>
    <row r="52" spans="1:11" ht="12.75">
      <c r="A52" s="1" t="s">
        <v>51</v>
      </c>
      <c r="B52">
        <v>50</v>
      </c>
      <c r="D52" s="6"/>
      <c r="E52" s="6"/>
      <c r="F52" s="4"/>
      <c r="G52" s="1"/>
      <c r="H52" s="1"/>
      <c r="I52" s="1"/>
      <c r="J52" s="1"/>
      <c r="K52" s="1"/>
    </row>
    <row r="53" spans="1:11" ht="12.75">
      <c r="A53" s="1" t="s">
        <v>52</v>
      </c>
      <c r="B53">
        <v>51</v>
      </c>
      <c r="D53" s="6">
        <v>168889.7</v>
      </c>
      <c r="E53" s="6">
        <v>99944.59</v>
      </c>
      <c r="F53" s="4"/>
      <c r="G53" s="1"/>
      <c r="H53" s="1"/>
      <c r="I53" s="1"/>
      <c r="J53" s="1"/>
      <c r="K53" s="1"/>
    </row>
    <row r="54" spans="1:11" ht="12.75">
      <c r="A54" s="1" t="s">
        <v>53</v>
      </c>
      <c r="B54">
        <v>52</v>
      </c>
      <c r="D54" s="6"/>
      <c r="E54" s="6"/>
      <c r="F54" s="4"/>
      <c r="G54" s="1"/>
      <c r="H54" s="1"/>
      <c r="I54" s="1"/>
      <c r="J54" s="1"/>
      <c r="K54" s="1"/>
    </row>
    <row r="55" spans="1:11" ht="12.75">
      <c r="A55" s="1" t="s">
        <v>54</v>
      </c>
      <c r="B55">
        <v>53</v>
      </c>
      <c r="D55" s="6">
        <f>151141+F55</f>
        <v>151141</v>
      </c>
      <c r="E55" s="6">
        <f>77051.47+G55</f>
        <v>77051.47</v>
      </c>
      <c r="F55" s="16"/>
      <c r="G55" s="15"/>
      <c r="H55" s="1"/>
      <c r="I55" s="1"/>
      <c r="J55" s="1"/>
      <c r="K55" s="1"/>
    </row>
    <row r="56" spans="1:11" ht="12.75">
      <c r="A56" s="1" t="s">
        <v>55</v>
      </c>
      <c r="B56">
        <v>54</v>
      </c>
      <c r="D56" s="6"/>
      <c r="E56" s="6"/>
      <c r="F56" s="4"/>
      <c r="G56" s="1"/>
      <c r="H56" s="1"/>
      <c r="I56" s="1"/>
      <c r="J56" s="1"/>
      <c r="K56" s="1"/>
    </row>
    <row r="57" spans="1:11" ht="12.75">
      <c r="A57" s="1" t="s">
        <v>56</v>
      </c>
      <c r="B57">
        <v>55</v>
      </c>
      <c r="D57" s="6">
        <v>185138.8</v>
      </c>
      <c r="E57" s="6">
        <v>95849.25</v>
      </c>
      <c r="F57" s="4"/>
      <c r="G57" s="1"/>
      <c r="H57" s="1"/>
      <c r="I57" s="1"/>
      <c r="J57" s="1"/>
      <c r="K57" s="1"/>
    </row>
    <row r="58" spans="1:11" ht="12.75">
      <c r="A58" s="1" t="s">
        <v>57</v>
      </c>
      <c r="B58">
        <v>56</v>
      </c>
      <c r="D58" s="6"/>
      <c r="E58" s="6"/>
      <c r="F58" s="4"/>
      <c r="G58" s="1"/>
      <c r="H58" s="1"/>
      <c r="I58" s="1"/>
      <c r="J58" s="1"/>
      <c r="K58" s="1"/>
    </row>
    <row r="59" spans="1:6" ht="12.75">
      <c r="A59" s="1" t="s">
        <v>58</v>
      </c>
      <c r="B59">
        <v>57</v>
      </c>
      <c r="D59" s="6">
        <v>296116.8</v>
      </c>
      <c r="E59" s="6">
        <v>213241.7</v>
      </c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2586.5</v>
      </c>
      <c r="E64" s="6">
        <v>786.1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255839.26</v>
      </c>
      <c r="E66" s="6">
        <v>90701.2</v>
      </c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2541082.6900000004</v>
      </c>
      <c r="E71" s="6">
        <f>SUM(E3:E69)</f>
        <v>1236184.45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21" sqref="G2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199929.1</v>
      </c>
      <c r="E5" s="6">
        <v>99399.3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250247.9</v>
      </c>
      <c r="E7" s="6">
        <v>130617.55</v>
      </c>
      <c r="F7" s="4"/>
    </row>
    <row r="8" spans="1:6" ht="12.75">
      <c r="A8" s="1" t="s">
        <v>7</v>
      </c>
      <c r="B8">
        <v>6</v>
      </c>
      <c r="D8" s="6">
        <v>1144916.06</v>
      </c>
      <c r="E8" s="6">
        <v>450457.7</v>
      </c>
      <c r="F8" s="4"/>
    </row>
    <row r="9" spans="1:6" ht="12.75">
      <c r="A9" s="1" t="s">
        <v>8</v>
      </c>
      <c r="B9">
        <v>7</v>
      </c>
      <c r="D9" s="6">
        <v>1191.4</v>
      </c>
      <c r="E9" s="6">
        <v>925.05</v>
      </c>
      <c r="F9" s="4"/>
    </row>
    <row r="10" spans="1:6" ht="12.75">
      <c r="A10" s="1" t="s">
        <v>9</v>
      </c>
      <c r="B10">
        <v>8</v>
      </c>
      <c r="D10" s="6">
        <v>208086.9</v>
      </c>
      <c r="E10" s="6">
        <v>81803.4</v>
      </c>
      <c r="F10" s="4"/>
    </row>
    <row r="11" spans="1:6" ht="12.75">
      <c r="A11" s="1" t="s">
        <v>10</v>
      </c>
      <c r="B11">
        <v>9</v>
      </c>
      <c r="D11" s="6">
        <v>52584</v>
      </c>
      <c r="E11" s="6">
        <v>30285.15</v>
      </c>
      <c r="F11" s="4"/>
    </row>
    <row r="12" spans="1:6" ht="12.75">
      <c r="A12" s="1" t="s">
        <v>11</v>
      </c>
      <c r="B12">
        <v>10</v>
      </c>
      <c r="D12" s="6">
        <v>89530</v>
      </c>
      <c r="E12" s="6">
        <v>88444.3</v>
      </c>
      <c r="F12" s="4"/>
    </row>
    <row r="13" spans="1:6" ht="12.75">
      <c r="A13" s="1" t="s">
        <v>12</v>
      </c>
      <c r="B13">
        <v>11</v>
      </c>
      <c r="D13" s="6">
        <v>370764.8</v>
      </c>
      <c r="E13" s="6">
        <v>100650.9</v>
      </c>
      <c r="F13" s="4"/>
    </row>
    <row r="14" spans="1:6" ht="12.75">
      <c r="A14" s="1" t="s">
        <v>13</v>
      </c>
      <c r="B14">
        <v>12</v>
      </c>
      <c r="D14" s="6">
        <v>88708.9</v>
      </c>
      <c r="E14" s="6">
        <v>77502.25</v>
      </c>
      <c r="F14" s="4"/>
    </row>
    <row r="15" spans="1:6" ht="12.75">
      <c r="A15" s="1" t="s">
        <v>14</v>
      </c>
      <c r="B15">
        <v>13</v>
      </c>
      <c r="D15" s="6">
        <v>1802389.78</v>
      </c>
      <c r="E15" s="6">
        <v>524486.55</v>
      </c>
      <c r="F15" s="4"/>
    </row>
    <row r="16" spans="1:6" ht="12.75">
      <c r="A16" s="1" t="s">
        <v>15</v>
      </c>
      <c r="B16">
        <v>14</v>
      </c>
      <c r="D16" s="6">
        <v>6596.1</v>
      </c>
      <c r="E16" s="6">
        <v>3998.05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372652</v>
      </c>
      <c r="E18" s="6">
        <v>298283.3</v>
      </c>
      <c r="F18" s="4"/>
    </row>
    <row r="19" spans="1:6" ht="12.75">
      <c r="A19" s="1" t="s">
        <v>18</v>
      </c>
      <c r="B19">
        <v>17</v>
      </c>
      <c r="D19" s="6">
        <v>70216.1</v>
      </c>
      <c r="E19" s="6">
        <v>31301.2</v>
      </c>
      <c r="F19" s="4"/>
    </row>
    <row r="20" spans="1:6" ht="12.75">
      <c r="A20" s="1" t="s">
        <v>19</v>
      </c>
      <c r="B20">
        <v>18</v>
      </c>
      <c r="D20" s="6">
        <v>44823.1</v>
      </c>
      <c r="E20" s="6">
        <v>14388.5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5187.7</v>
      </c>
      <c r="E22" s="6">
        <v>3039.05</v>
      </c>
      <c r="F22" s="4"/>
    </row>
    <row r="23" spans="1:6" ht="12.75">
      <c r="A23" s="1" t="s">
        <v>22</v>
      </c>
      <c r="B23">
        <v>21</v>
      </c>
      <c r="D23" s="6">
        <v>623.7</v>
      </c>
      <c r="E23" s="6">
        <v>1450.4</v>
      </c>
      <c r="F23" s="4"/>
    </row>
    <row r="24" spans="1:6" ht="12.75">
      <c r="A24" s="1" t="s">
        <v>23</v>
      </c>
      <c r="B24">
        <v>22</v>
      </c>
      <c r="D24" s="6">
        <v>3052.7</v>
      </c>
      <c r="E24" s="6">
        <v>3024.35</v>
      </c>
      <c r="F24" s="4"/>
    </row>
    <row r="25" spans="1:6" ht="12.75">
      <c r="A25" s="1" t="s">
        <v>24</v>
      </c>
      <c r="B25">
        <v>23</v>
      </c>
      <c r="D25" s="6">
        <v>6169.1</v>
      </c>
      <c r="E25" s="6">
        <v>2890.3</v>
      </c>
      <c r="F25" s="4"/>
    </row>
    <row r="26" spans="1:6" ht="12.75">
      <c r="A26" s="1" t="s">
        <v>25</v>
      </c>
      <c r="B26">
        <v>24</v>
      </c>
      <c r="D26" s="6">
        <v>13450.5</v>
      </c>
      <c r="E26" s="6">
        <v>2742.95</v>
      </c>
      <c r="F26" s="4"/>
    </row>
    <row r="27" spans="1:6" ht="12.75">
      <c r="A27" s="1" t="s">
        <v>26</v>
      </c>
      <c r="B27">
        <v>25</v>
      </c>
      <c r="D27" s="6">
        <v>5121.2</v>
      </c>
      <c r="E27" s="6">
        <v>1530.2</v>
      </c>
      <c r="F27" s="4"/>
    </row>
    <row r="28" spans="1:6" ht="12.75">
      <c r="A28" s="1" t="s">
        <v>27</v>
      </c>
      <c r="B28">
        <v>26</v>
      </c>
      <c r="D28" s="6">
        <v>6055.7</v>
      </c>
      <c r="E28" s="6">
        <v>5035.45</v>
      </c>
      <c r="F28" s="4"/>
    </row>
    <row r="29" spans="1:6" ht="12.75">
      <c r="A29" s="1" t="s">
        <v>28</v>
      </c>
      <c r="B29">
        <v>27</v>
      </c>
      <c r="D29" s="6">
        <v>128535.4</v>
      </c>
      <c r="E29" s="6">
        <v>81166.05</v>
      </c>
      <c r="F29" s="4"/>
    </row>
    <row r="30" spans="1:6" ht="12.75">
      <c r="A30" s="1" t="s">
        <v>29</v>
      </c>
      <c r="B30">
        <v>28</v>
      </c>
      <c r="D30" s="6">
        <v>34617.8</v>
      </c>
      <c r="E30" s="6">
        <v>12637.8</v>
      </c>
      <c r="F30" s="4"/>
    </row>
    <row r="31" spans="1:6" ht="12.75">
      <c r="A31" s="1" t="s">
        <v>30</v>
      </c>
      <c r="B31">
        <v>29</v>
      </c>
      <c r="D31" s="6">
        <v>538083</v>
      </c>
      <c r="E31" s="6">
        <v>328514.9</v>
      </c>
      <c r="F31" s="4"/>
    </row>
    <row r="32" spans="1:6" ht="12.75">
      <c r="A32" s="1" t="s">
        <v>31</v>
      </c>
      <c r="B32">
        <v>30</v>
      </c>
      <c r="D32" s="6">
        <v>952</v>
      </c>
      <c r="E32" s="6">
        <v>1060.85</v>
      </c>
      <c r="F32" s="4"/>
    </row>
    <row r="33" spans="1:6" ht="12.75">
      <c r="A33" s="1" t="s">
        <v>32</v>
      </c>
      <c r="B33">
        <v>31</v>
      </c>
      <c r="D33" s="6">
        <v>207171.3</v>
      </c>
      <c r="E33" s="6">
        <v>58734.55</v>
      </c>
      <c r="F33" s="4"/>
    </row>
    <row r="34" spans="1:6" ht="12.75">
      <c r="A34" s="1" t="s">
        <v>33</v>
      </c>
      <c r="B34">
        <v>32</v>
      </c>
      <c r="D34" s="6">
        <v>41756.75</v>
      </c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5632.2</v>
      </c>
      <c r="E36" s="6">
        <v>3008.6</v>
      </c>
      <c r="F36" s="4"/>
    </row>
    <row r="37" spans="1:6" ht="12.75">
      <c r="A37" s="1" t="s">
        <v>36</v>
      </c>
      <c r="B37">
        <v>35</v>
      </c>
      <c r="D37" s="6">
        <v>150984.47</v>
      </c>
      <c r="E37" s="6">
        <v>78716.05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102660.6</v>
      </c>
      <c r="E39" s="6">
        <v>66433.5</v>
      </c>
      <c r="F39" s="4"/>
    </row>
    <row r="40" spans="1:6" ht="12.75">
      <c r="A40" s="1" t="s">
        <v>39</v>
      </c>
      <c r="B40">
        <v>38</v>
      </c>
      <c r="D40" s="6">
        <v>8654.1</v>
      </c>
      <c r="E40" s="6">
        <v>7077.35</v>
      </c>
      <c r="F40" s="4"/>
    </row>
    <row r="41" spans="1:6" ht="12.75">
      <c r="A41" s="1" t="s">
        <v>40</v>
      </c>
      <c r="B41">
        <v>39</v>
      </c>
      <c r="D41" s="6">
        <v>33.6</v>
      </c>
      <c r="E41" s="6">
        <v>770</v>
      </c>
      <c r="F41" s="4"/>
    </row>
    <row r="42" spans="1:6" ht="12.75">
      <c r="A42" s="1" t="s">
        <v>41</v>
      </c>
      <c r="B42">
        <v>40</v>
      </c>
      <c r="D42" s="6">
        <v>4334.4</v>
      </c>
      <c r="E42" s="6">
        <v>2933.7</v>
      </c>
      <c r="F42" s="4"/>
    </row>
    <row r="43" spans="1:6" ht="12.75">
      <c r="A43" s="1" t="s">
        <v>42</v>
      </c>
      <c r="B43">
        <v>41</v>
      </c>
      <c r="D43" s="6">
        <v>488058.2</v>
      </c>
      <c r="E43" s="6">
        <v>110465.25</v>
      </c>
      <c r="F43" s="4"/>
    </row>
    <row r="44" spans="1:6" ht="12.75">
      <c r="A44" s="1" t="s">
        <v>43</v>
      </c>
      <c r="B44">
        <v>42</v>
      </c>
      <c r="D44" s="6">
        <v>96563.1</v>
      </c>
      <c r="E44" s="6">
        <v>86914.17</v>
      </c>
      <c r="F44" s="4"/>
    </row>
    <row r="45" spans="1:6" ht="12.75">
      <c r="A45" s="1" t="s">
        <v>44</v>
      </c>
      <c r="B45">
        <v>43</v>
      </c>
      <c r="D45" s="6">
        <v>142599.1</v>
      </c>
      <c r="E45" s="6">
        <v>85960.35</v>
      </c>
      <c r="F45" s="4"/>
    </row>
    <row r="46" spans="1:6" ht="12.75">
      <c r="A46" s="1" t="s">
        <v>45</v>
      </c>
      <c r="B46">
        <v>44</v>
      </c>
      <c r="D46" s="6">
        <v>219382.81</v>
      </c>
      <c r="E46" s="6">
        <v>47800.9</v>
      </c>
      <c r="F46" s="4"/>
    </row>
    <row r="47" spans="1:6" ht="12.75">
      <c r="A47" s="1" t="s">
        <v>46</v>
      </c>
      <c r="B47">
        <v>45</v>
      </c>
      <c r="D47" s="6">
        <v>41643</v>
      </c>
      <c r="E47" s="6">
        <v>60202.1</v>
      </c>
      <c r="F47" s="4"/>
    </row>
    <row r="48" spans="1:6" ht="12.75">
      <c r="A48" s="1" t="s">
        <v>47</v>
      </c>
      <c r="B48">
        <v>46</v>
      </c>
      <c r="D48" s="6">
        <v>204400.27</v>
      </c>
      <c r="E48" s="6">
        <v>112192.85</v>
      </c>
      <c r="F48" s="4"/>
    </row>
    <row r="49" spans="1:6" ht="12.75">
      <c r="A49" s="1" t="s">
        <v>48</v>
      </c>
      <c r="B49">
        <v>47</v>
      </c>
      <c r="D49" s="6">
        <v>13352.8</v>
      </c>
      <c r="E49" s="6">
        <v>4398.1</v>
      </c>
      <c r="F49" s="4"/>
    </row>
    <row r="50" spans="1:6" ht="12.75">
      <c r="A50" s="1" t="s">
        <v>49</v>
      </c>
      <c r="B50">
        <v>48</v>
      </c>
      <c r="D50" s="6">
        <v>722950.5</v>
      </c>
      <c r="E50" s="6">
        <v>353379.95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850000.9</v>
      </c>
      <c r="E52" s="6">
        <v>377716.15</v>
      </c>
      <c r="F52" s="4"/>
    </row>
    <row r="53" spans="1:6" ht="12.75">
      <c r="A53" s="1" t="s">
        <v>52</v>
      </c>
      <c r="B53">
        <v>51</v>
      </c>
      <c r="D53" s="6">
        <v>193065.6</v>
      </c>
      <c r="E53" s="6">
        <v>90176.8</v>
      </c>
      <c r="F53" s="4"/>
    </row>
    <row r="54" spans="1:6" ht="12.75">
      <c r="A54" s="1" t="s">
        <v>53</v>
      </c>
      <c r="B54">
        <v>52</v>
      </c>
      <c r="D54" s="6">
        <v>452954.6</v>
      </c>
      <c r="E54" s="6">
        <v>242498.9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12527.2</v>
      </c>
      <c r="E56" s="6">
        <v>8226.4</v>
      </c>
      <c r="F56" s="4"/>
    </row>
    <row r="57" spans="1:6" ht="12.75">
      <c r="A57" s="1" t="s">
        <v>56</v>
      </c>
      <c r="B57">
        <v>55</v>
      </c>
      <c r="D57" s="6">
        <v>157369.1</v>
      </c>
      <c r="E57" s="6">
        <v>103981.85</v>
      </c>
      <c r="F57" s="4"/>
    </row>
    <row r="58" spans="1:6" ht="12.75">
      <c r="A58" s="1" t="s">
        <v>57</v>
      </c>
      <c r="B58">
        <v>56</v>
      </c>
      <c r="D58" s="6">
        <v>189371</v>
      </c>
      <c r="E58" s="6">
        <v>48820.1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260552.6</v>
      </c>
      <c r="E60" s="6">
        <v>95795</v>
      </c>
      <c r="F60" s="4"/>
    </row>
    <row r="61" spans="1:6" ht="12.75">
      <c r="A61" s="1" t="s">
        <v>60</v>
      </c>
      <c r="B61">
        <v>59</v>
      </c>
      <c r="D61" s="6">
        <v>184908</v>
      </c>
      <c r="E61" s="6">
        <v>111034.35</v>
      </c>
      <c r="F61" s="4"/>
    </row>
    <row r="62" spans="1:6" ht="12.75">
      <c r="A62" s="1" t="s">
        <v>61</v>
      </c>
      <c r="B62">
        <v>60</v>
      </c>
      <c r="D62" s="6">
        <v>198180.5</v>
      </c>
      <c r="E62" s="6">
        <v>64210.3</v>
      </c>
      <c r="F62" s="4"/>
    </row>
    <row r="63" spans="1:6" ht="12.75">
      <c r="A63" s="1" t="s">
        <v>62</v>
      </c>
      <c r="B63">
        <v>61</v>
      </c>
      <c r="D63" s="6">
        <v>12639.97</v>
      </c>
      <c r="E63" s="6">
        <v>6584.21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7214.9</v>
      </c>
      <c r="E65" s="6">
        <v>10262</v>
      </c>
      <c r="F65" s="4"/>
    </row>
    <row r="66" spans="1:6" ht="12.75">
      <c r="A66" s="1" t="s">
        <v>65</v>
      </c>
      <c r="B66">
        <v>64</v>
      </c>
      <c r="D66" s="6">
        <v>564974.44</v>
      </c>
      <c r="E66" s="6">
        <v>146059.3</v>
      </c>
      <c r="F66" s="4"/>
    </row>
    <row r="67" spans="1:6" ht="12.75">
      <c r="A67" s="1" t="s">
        <v>66</v>
      </c>
      <c r="B67">
        <v>65</v>
      </c>
      <c r="D67" s="6">
        <v>13006</v>
      </c>
      <c r="E67" s="6">
        <v>11584.65</v>
      </c>
      <c r="F67" s="4"/>
    </row>
    <row r="68" spans="1:6" ht="12.75">
      <c r="A68" s="1" t="s">
        <v>67</v>
      </c>
      <c r="B68">
        <v>66</v>
      </c>
      <c r="D68" s="6">
        <v>212769.9</v>
      </c>
      <c r="E68" s="6">
        <v>95924.15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11204196.849999996</v>
      </c>
      <c r="E71" s="6">
        <f>SUM(E3:E69)</f>
        <v>4867497.08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23" sqref="F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89947.19</v>
      </c>
      <c r="E3" s="6">
        <v>81467.4</v>
      </c>
      <c r="F3" s="4"/>
    </row>
    <row r="4" spans="1:6" ht="12.75">
      <c r="A4" s="1" t="s">
        <v>3</v>
      </c>
      <c r="B4">
        <v>2</v>
      </c>
      <c r="D4" s="6">
        <v>6625.5</v>
      </c>
      <c r="E4" s="6">
        <v>13372.1</v>
      </c>
      <c r="F4" s="4"/>
    </row>
    <row r="5" spans="1:6" ht="12.75">
      <c r="A5" s="1" t="s">
        <v>4</v>
      </c>
      <c r="B5">
        <v>3</v>
      </c>
      <c r="D5" s="6">
        <v>105021</v>
      </c>
      <c r="E5" s="6">
        <v>55927.55</v>
      </c>
      <c r="F5" s="4"/>
    </row>
    <row r="6" spans="1:6" ht="12.75">
      <c r="A6" s="1" t="s">
        <v>5</v>
      </c>
      <c r="B6">
        <v>4</v>
      </c>
      <c r="D6" s="6">
        <v>16432.5</v>
      </c>
      <c r="E6" s="6">
        <v>11382.7</v>
      </c>
      <c r="F6" s="4"/>
    </row>
    <row r="7" spans="1:6" ht="12.75">
      <c r="A7" s="1" t="s">
        <v>6</v>
      </c>
      <c r="B7">
        <v>5</v>
      </c>
      <c r="D7" s="6">
        <v>335044.5</v>
      </c>
      <c r="E7" s="6">
        <v>156073.05</v>
      </c>
      <c r="F7" s="4"/>
    </row>
    <row r="8" spans="1:6" ht="12.75">
      <c r="A8" s="1" t="s">
        <v>7</v>
      </c>
      <c r="B8">
        <v>6</v>
      </c>
      <c r="D8" s="6">
        <v>969649.17</v>
      </c>
      <c r="E8" s="6">
        <v>437974.25</v>
      </c>
      <c r="F8" s="4"/>
    </row>
    <row r="9" spans="1:6" ht="12.75">
      <c r="A9" s="1" t="s">
        <v>8</v>
      </c>
      <c r="B9">
        <v>7</v>
      </c>
      <c r="D9" s="6">
        <v>5245.1</v>
      </c>
      <c r="E9" s="6">
        <v>175</v>
      </c>
      <c r="F9" s="4"/>
    </row>
    <row r="10" spans="1:6" ht="12.75">
      <c r="A10" s="1" t="s">
        <v>9</v>
      </c>
      <c r="B10">
        <v>8</v>
      </c>
      <c r="D10" s="6">
        <v>38003</v>
      </c>
      <c r="E10" s="6">
        <v>12809.65</v>
      </c>
      <c r="F10" s="4"/>
    </row>
    <row r="11" spans="1:6" ht="12.75">
      <c r="A11" s="1" t="s">
        <v>10</v>
      </c>
      <c r="B11">
        <v>9</v>
      </c>
      <c r="D11" s="6">
        <v>59739.4</v>
      </c>
      <c r="E11" s="6">
        <v>33047.35</v>
      </c>
      <c r="F11" s="4"/>
    </row>
    <row r="12" spans="1:6" ht="12.75">
      <c r="A12" s="1" t="s">
        <v>11</v>
      </c>
      <c r="B12">
        <v>10</v>
      </c>
      <c r="D12" s="6">
        <v>81475.1</v>
      </c>
      <c r="E12" s="6">
        <v>58672.6</v>
      </c>
      <c r="F12" s="4"/>
    </row>
    <row r="13" spans="1:6" ht="12.75">
      <c r="A13" s="1" t="s">
        <v>12</v>
      </c>
      <c r="B13">
        <v>11</v>
      </c>
      <c r="D13" s="6">
        <v>525518.7</v>
      </c>
      <c r="E13" s="6">
        <v>167008.45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1596562.8</v>
      </c>
      <c r="E15" s="6">
        <v>786785.3</v>
      </c>
      <c r="F15" s="4"/>
    </row>
    <row r="16" spans="1:6" ht="12.75">
      <c r="A16" s="1" t="s">
        <v>15</v>
      </c>
      <c r="B16">
        <v>14</v>
      </c>
      <c r="D16" s="6">
        <v>18102.7</v>
      </c>
      <c r="E16" s="6">
        <v>2697.8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793645.3</v>
      </c>
      <c r="E18" s="6">
        <v>544801.6</v>
      </c>
      <c r="F18" s="4"/>
    </row>
    <row r="19" spans="1:6" ht="12.75">
      <c r="A19" s="1" t="s">
        <v>18</v>
      </c>
      <c r="B19">
        <v>17</v>
      </c>
      <c r="D19" s="6">
        <v>79422.51</v>
      </c>
      <c r="E19" s="6">
        <v>45385.55</v>
      </c>
      <c r="F19" s="4"/>
    </row>
    <row r="20" spans="1:6" ht="12.75">
      <c r="A20" s="1" t="s">
        <v>19</v>
      </c>
      <c r="B20">
        <v>18</v>
      </c>
      <c r="D20" s="6">
        <v>68152.1</v>
      </c>
      <c r="E20" s="6">
        <v>29950.2</v>
      </c>
      <c r="F20" s="4"/>
    </row>
    <row r="21" spans="1:6" ht="12.75">
      <c r="A21" s="1" t="s">
        <v>20</v>
      </c>
      <c r="B21">
        <v>19</v>
      </c>
      <c r="D21" s="6">
        <v>29129.8</v>
      </c>
      <c r="E21" s="6">
        <v>14598.5</v>
      </c>
      <c r="F21" s="4"/>
    </row>
    <row r="22" spans="1:6" ht="12.75">
      <c r="A22" s="1" t="s">
        <v>21</v>
      </c>
      <c r="B22">
        <v>20</v>
      </c>
      <c r="D22" s="6">
        <v>4727.1</v>
      </c>
      <c r="E22" s="6">
        <v>8448.3</v>
      </c>
      <c r="F22" s="4"/>
    </row>
    <row r="23" spans="1:6" ht="12.75">
      <c r="A23" s="1" t="s">
        <v>22</v>
      </c>
      <c r="B23">
        <v>21</v>
      </c>
      <c r="D23" s="6">
        <v>2951.2</v>
      </c>
      <c r="E23" s="6">
        <v>3829.7</v>
      </c>
      <c r="F23" s="4"/>
    </row>
    <row r="24" spans="1:6" ht="12.75">
      <c r="A24" s="1" t="s">
        <v>23</v>
      </c>
      <c r="B24">
        <v>22</v>
      </c>
      <c r="D24" s="6">
        <v>1620.5</v>
      </c>
      <c r="E24" s="6">
        <v>1379.7</v>
      </c>
      <c r="F24" s="4"/>
    </row>
    <row r="25" spans="1:6" ht="12.75">
      <c r="A25" s="1" t="s">
        <v>24</v>
      </c>
      <c r="B25">
        <v>23</v>
      </c>
      <c r="D25" s="6">
        <v>2786</v>
      </c>
      <c r="E25" s="6">
        <v>1529.85</v>
      </c>
      <c r="F25" s="4"/>
    </row>
    <row r="26" spans="1:6" ht="12.75">
      <c r="A26" s="1" t="s">
        <v>25</v>
      </c>
      <c r="B26">
        <v>24</v>
      </c>
      <c r="D26" s="6">
        <v>6123.6</v>
      </c>
      <c r="E26" s="6">
        <v>3699.15</v>
      </c>
      <c r="F26" s="4"/>
    </row>
    <row r="27" spans="1:6" ht="12.75">
      <c r="A27" s="1" t="s">
        <v>26</v>
      </c>
      <c r="B27">
        <v>25</v>
      </c>
      <c r="D27" s="6">
        <v>23922.5</v>
      </c>
      <c r="E27" s="6">
        <v>14794.5</v>
      </c>
      <c r="F27" s="4"/>
    </row>
    <row r="28" spans="1:6" ht="12.75">
      <c r="A28" s="1" t="s">
        <v>27</v>
      </c>
      <c r="B28">
        <v>26</v>
      </c>
      <c r="D28" s="6">
        <v>11971.4</v>
      </c>
      <c r="E28" s="6">
        <v>3702.65</v>
      </c>
      <c r="F28" s="4"/>
    </row>
    <row r="29" spans="1:6" ht="12.75">
      <c r="A29" s="1" t="s">
        <v>28</v>
      </c>
      <c r="B29">
        <v>27</v>
      </c>
      <c r="D29" s="6">
        <v>74701.9</v>
      </c>
      <c r="E29" s="6">
        <v>41979</v>
      </c>
      <c r="F29" s="4"/>
    </row>
    <row r="30" spans="1:6" ht="12.75">
      <c r="A30" s="1" t="s">
        <v>29</v>
      </c>
      <c r="B30">
        <v>28</v>
      </c>
      <c r="D30" s="6">
        <v>35831.6</v>
      </c>
      <c r="E30" s="6">
        <v>16448.25</v>
      </c>
      <c r="F30" s="4"/>
    </row>
    <row r="31" spans="1:6" ht="12.75">
      <c r="A31" s="1" t="s">
        <v>30</v>
      </c>
      <c r="B31">
        <v>29</v>
      </c>
      <c r="D31" s="6">
        <v>579414.5</v>
      </c>
      <c r="E31" s="6">
        <v>284722.2</v>
      </c>
      <c r="F31" s="4"/>
    </row>
    <row r="32" spans="1:6" ht="12.75">
      <c r="A32" s="1" t="s">
        <v>31</v>
      </c>
      <c r="B32">
        <v>30</v>
      </c>
      <c r="D32" s="6">
        <v>3117.8</v>
      </c>
      <c r="E32" s="6">
        <v>5505.5</v>
      </c>
      <c r="F32" s="4"/>
    </row>
    <row r="33" spans="1:6" ht="12.75">
      <c r="A33" s="1" t="s">
        <v>32</v>
      </c>
      <c r="B33">
        <v>31</v>
      </c>
      <c r="D33" s="6">
        <v>150545.5</v>
      </c>
      <c r="E33" s="6">
        <v>56805</v>
      </c>
      <c r="F33" s="4"/>
    </row>
    <row r="34" spans="1:6" ht="12.75">
      <c r="A34" s="1" t="s">
        <v>33</v>
      </c>
      <c r="B34">
        <v>32</v>
      </c>
      <c r="D34" s="6">
        <v>10731.7</v>
      </c>
      <c r="E34" s="6">
        <v>5128.9</v>
      </c>
      <c r="F34" s="4"/>
    </row>
    <row r="35" spans="1:6" ht="12.75">
      <c r="A35" s="1" t="s">
        <v>34</v>
      </c>
      <c r="B35">
        <v>33</v>
      </c>
      <c r="D35" s="6">
        <v>2093</v>
      </c>
      <c r="E35" s="6">
        <v>3624.95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445892.73</v>
      </c>
      <c r="E37" s="6">
        <v>256656.75</v>
      </c>
      <c r="F37" s="4"/>
    </row>
    <row r="38" spans="1:6" ht="12.75">
      <c r="A38" s="1" t="s">
        <v>37</v>
      </c>
      <c r="B38">
        <v>36</v>
      </c>
      <c r="D38" s="6">
        <v>896322.65</v>
      </c>
      <c r="E38" s="6">
        <v>281141</v>
      </c>
      <c r="F38" s="4"/>
    </row>
    <row r="39" spans="1:6" ht="12.75">
      <c r="A39" s="1" t="s">
        <v>38</v>
      </c>
      <c r="B39">
        <v>37</v>
      </c>
      <c r="D39" s="6">
        <v>157189.2</v>
      </c>
      <c r="E39" s="6">
        <v>147394.45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87.5</v>
      </c>
      <c r="E41" s="6">
        <v>1043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201147.1</v>
      </c>
      <c r="E43" s="6">
        <v>120348.9</v>
      </c>
      <c r="F43" s="4"/>
    </row>
    <row r="44" spans="1:6" ht="12.75">
      <c r="A44" s="1" t="s">
        <v>43</v>
      </c>
      <c r="B44">
        <v>42</v>
      </c>
      <c r="D44" s="6">
        <v>238451.2</v>
      </c>
      <c r="E44" s="6">
        <v>128196.17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191320.14</v>
      </c>
      <c r="E46" s="6">
        <v>52099.25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181386.1</v>
      </c>
      <c r="E48" s="6">
        <v>77625.1</v>
      </c>
      <c r="F48" s="4"/>
    </row>
    <row r="49" spans="1:6" ht="12.75">
      <c r="A49" s="1" t="s">
        <v>48</v>
      </c>
      <c r="B49">
        <v>47</v>
      </c>
      <c r="D49" s="6">
        <v>8204.35</v>
      </c>
      <c r="E49" s="6">
        <v>14099.05</v>
      </c>
      <c r="F49" s="4"/>
    </row>
    <row r="50" spans="1:6" ht="12.75">
      <c r="A50" s="1" t="s">
        <v>49</v>
      </c>
      <c r="B50">
        <v>48</v>
      </c>
      <c r="D50" s="6">
        <v>1147587.23</v>
      </c>
      <c r="E50" s="6">
        <v>455521.87</v>
      </c>
      <c r="F50" s="4"/>
    </row>
    <row r="51" spans="1:6" ht="12.75">
      <c r="A51" s="1" t="s">
        <v>50</v>
      </c>
      <c r="B51">
        <v>49</v>
      </c>
      <c r="D51" s="6">
        <v>222756.1</v>
      </c>
      <c r="E51" s="6">
        <v>69247.5</v>
      </c>
      <c r="F51" s="4"/>
    </row>
    <row r="52" spans="1:6" ht="12.75">
      <c r="A52" s="1" t="s">
        <v>51</v>
      </c>
      <c r="B52">
        <v>50</v>
      </c>
      <c r="D52" s="6">
        <v>1140916.7</v>
      </c>
      <c r="E52" s="6">
        <v>474424.65</v>
      </c>
      <c r="F52" s="4"/>
    </row>
    <row r="53" spans="1:6" ht="12.75">
      <c r="A53" s="1" t="s">
        <v>52</v>
      </c>
      <c r="B53">
        <v>51</v>
      </c>
      <c r="D53" s="6">
        <v>301431.55</v>
      </c>
      <c r="E53" s="6">
        <v>171292.45</v>
      </c>
      <c r="F53" s="4"/>
    </row>
    <row r="54" spans="1:6" ht="12.75">
      <c r="A54" s="1" t="s">
        <v>53</v>
      </c>
      <c r="B54">
        <v>52</v>
      </c>
      <c r="D54" s="6">
        <v>525373.1</v>
      </c>
      <c r="E54" s="6">
        <v>220755.5</v>
      </c>
      <c r="F54" s="4"/>
    </row>
    <row r="55" spans="1:6" ht="12.75">
      <c r="A55" s="1" t="s">
        <v>54</v>
      </c>
      <c r="B55">
        <v>53</v>
      </c>
      <c r="D55" s="6">
        <v>430660.62</v>
      </c>
      <c r="E55" s="6">
        <v>295694</v>
      </c>
      <c r="F55" s="4"/>
    </row>
    <row r="56" spans="1:6" ht="12.75">
      <c r="A56" s="1" t="s">
        <v>55</v>
      </c>
      <c r="B56">
        <v>54</v>
      </c>
      <c r="D56" s="6">
        <v>12546.1</v>
      </c>
      <c r="E56" s="6">
        <v>10367</v>
      </c>
      <c r="F56" s="4"/>
    </row>
    <row r="57" spans="1:6" ht="12.75">
      <c r="A57" s="1" t="s">
        <v>56</v>
      </c>
      <c r="B57">
        <v>55</v>
      </c>
      <c r="D57" s="6">
        <v>213889.9</v>
      </c>
      <c r="E57" s="6">
        <v>135910.95</v>
      </c>
      <c r="F57" s="4"/>
    </row>
    <row r="58" spans="1:6" ht="12.75">
      <c r="A58" s="1" t="s">
        <v>57</v>
      </c>
      <c r="B58">
        <v>56</v>
      </c>
      <c r="D58" s="6">
        <v>150329.9</v>
      </c>
      <c r="E58" s="6">
        <v>44212.7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362733.7</v>
      </c>
      <c r="E60" s="6">
        <v>135205.35</v>
      </c>
      <c r="F60" s="4"/>
    </row>
    <row r="61" spans="1:6" ht="12.75">
      <c r="A61" s="1" t="s">
        <v>60</v>
      </c>
      <c r="B61">
        <v>59</v>
      </c>
      <c r="D61" s="6">
        <v>251585.6</v>
      </c>
      <c r="E61" s="6">
        <v>135294.6</v>
      </c>
      <c r="F61" s="4"/>
    </row>
    <row r="62" spans="1:6" ht="12.75">
      <c r="A62" s="1" t="s">
        <v>61</v>
      </c>
      <c r="B62">
        <v>60</v>
      </c>
      <c r="D62" s="6">
        <v>145044.21</v>
      </c>
      <c r="E62" s="6">
        <v>39928.35</v>
      </c>
      <c r="F62" s="4"/>
    </row>
    <row r="63" spans="1:6" ht="12.75">
      <c r="A63" s="1" t="s">
        <v>62</v>
      </c>
      <c r="B63">
        <v>61</v>
      </c>
      <c r="D63" s="6">
        <v>7469.03</v>
      </c>
      <c r="E63" s="6">
        <v>6311.21</v>
      </c>
      <c r="F63" s="4"/>
    </row>
    <row r="64" spans="1:6" ht="12.75">
      <c r="A64" s="1" t="s">
        <v>63</v>
      </c>
      <c r="B64">
        <v>62</v>
      </c>
      <c r="D64" s="6">
        <v>9098.6</v>
      </c>
      <c r="E64" s="6">
        <v>3535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320705.12</v>
      </c>
      <c r="E66" s="6">
        <v>147054.6</v>
      </c>
      <c r="F66" s="4"/>
    </row>
    <row r="67" spans="1:6" ht="12.75">
      <c r="A67" s="1" t="s">
        <v>66</v>
      </c>
      <c r="B67">
        <v>65</v>
      </c>
      <c r="D67" s="6">
        <v>9015.3</v>
      </c>
      <c r="E67" s="6">
        <v>7981.05</v>
      </c>
      <c r="F67" s="4"/>
    </row>
    <row r="68" spans="1:6" ht="12.75">
      <c r="A68" s="1" t="s">
        <v>67</v>
      </c>
      <c r="B68">
        <v>66</v>
      </c>
      <c r="D68" s="6">
        <v>99592.5</v>
      </c>
      <c r="E68" s="6">
        <v>35466.2</v>
      </c>
      <c r="F68" s="4"/>
    </row>
    <row r="69" spans="1:6" ht="12.75">
      <c r="A69" s="1" t="s">
        <v>68</v>
      </c>
      <c r="B69">
        <v>67</v>
      </c>
      <c r="D69" s="6">
        <v>4197.2</v>
      </c>
      <c r="E69" s="6">
        <v>5607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13403188.099999994</v>
      </c>
      <c r="E71" s="6">
        <f>SUM(E3:E69)</f>
        <v>6376140.35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I18" sqref="I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65001.3</v>
      </c>
      <c r="E3" s="6">
        <v>45882.2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195015.1</v>
      </c>
      <c r="E5" s="6">
        <v>73936.1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287916.3</v>
      </c>
      <c r="E7" s="6">
        <v>146779.85</v>
      </c>
      <c r="F7" s="4"/>
    </row>
    <row r="8" spans="1:6" ht="12.75">
      <c r="A8" s="1" t="s">
        <v>7</v>
      </c>
      <c r="B8">
        <v>6</v>
      </c>
      <c r="D8" s="6">
        <v>1653641.1</v>
      </c>
      <c r="E8" s="6">
        <v>681845.85</v>
      </c>
      <c r="F8" s="4"/>
    </row>
    <row r="9" spans="1:6" ht="12.75">
      <c r="A9" s="1" t="s">
        <v>8</v>
      </c>
      <c r="B9">
        <v>7</v>
      </c>
      <c r="D9" s="6">
        <v>1477</v>
      </c>
      <c r="E9" s="6">
        <v>1278.55</v>
      </c>
      <c r="F9" s="4"/>
    </row>
    <row r="10" spans="1:6" ht="12.75">
      <c r="A10" s="1" t="s">
        <v>9</v>
      </c>
      <c r="B10">
        <v>8</v>
      </c>
      <c r="D10" s="6">
        <v>104014.4</v>
      </c>
      <c r="E10" s="6">
        <v>56411.6</v>
      </c>
      <c r="F10" s="4"/>
    </row>
    <row r="11" spans="1:6" ht="12.75">
      <c r="A11" s="1" t="s">
        <v>10</v>
      </c>
      <c r="B11">
        <v>9</v>
      </c>
      <c r="D11" s="6">
        <v>107235.8</v>
      </c>
      <c r="E11" s="6">
        <v>56855.75</v>
      </c>
      <c r="F11" s="4"/>
    </row>
    <row r="12" spans="1:6" ht="12.75">
      <c r="A12" s="1" t="s">
        <v>11</v>
      </c>
      <c r="B12">
        <v>10</v>
      </c>
      <c r="D12" s="6">
        <v>57943.2</v>
      </c>
      <c r="E12" s="6">
        <v>49228.2</v>
      </c>
      <c r="F12" s="4"/>
    </row>
    <row r="13" spans="1:6" ht="12.75">
      <c r="A13" s="1" t="s">
        <v>12</v>
      </c>
      <c r="B13">
        <v>11</v>
      </c>
      <c r="D13" s="6">
        <v>618354.1</v>
      </c>
      <c r="E13" s="6">
        <v>172457.25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2100708.4</v>
      </c>
      <c r="E15" s="6">
        <v>615843.55</v>
      </c>
      <c r="F15" s="4"/>
    </row>
    <row r="16" spans="1:6" ht="12.75">
      <c r="A16" s="1" t="s">
        <v>15</v>
      </c>
      <c r="B16">
        <v>14</v>
      </c>
      <c r="D16" s="6">
        <v>7399</v>
      </c>
      <c r="E16" s="6">
        <v>3056.55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373754.5</v>
      </c>
      <c r="E18" s="6">
        <v>260195.25</v>
      </c>
      <c r="F18" s="4"/>
    </row>
    <row r="19" spans="1:6" ht="12.75">
      <c r="A19" s="1" t="s">
        <v>18</v>
      </c>
      <c r="B19">
        <v>17</v>
      </c>
      <c r="D19" s="6">
        <v>152885.83</v>
      </c>
      <c r="E19" s="6">
        <v>80210.9</v>
      </c>
      <c r="F19" s="4"/>
    </row>
    <row r="20" spans="1:6" ht="12.75">
      <c r="A20" s="1" t="s">
        <v>19</v>
      </c>
      <c r="B20">
        <v>18</v>
      </c>
      <c r="D20" s="6">
        <v>47371.1</v>
      </c>
      <c r="E20" s="6">
        <v>19723.55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23282.7</v>
      </c>
      <c r="E22" s="6">
        <v>17236.45</v>
      </c>
      <c r="F22" s="4"/>
    </row>
    <row r="23" spans="1:6" ht="12.75">
      <c r="A23" s="1" t="s">
        <v>22</v>
      </c>
      <c r="B23">
        <v>21</v>
      </c>
      <c r="D23" s="6">
        <v>2817.5</v>
      </c>
      <c r="E23" s="6">
        <v>2243.85</v>
      </c>
      <c r="F23" s="4"/>
    </row>
    <row r="24" spans="1:6" ht="12.75">
      <c r="A24" s="1" t="s">
        <v>23</v>
      </c>
      <c r="B24">
        <v>22</v>
      </c>
      <c r="D24" s="6">
        <v>1522.5</v>
      </c>
      <c r="E24" s="6">
        <v>677.25</v>
      </c>
      <c r="F24" s="4"/>
    </row>
    <row r="25" spans="1:6" ht="12.75">
      <c r="A25" s="1" t="s">
        <v>24</v>
      </c>
      <c r="B25">
        <v>23</v>
      </c>
      <c r="D25" s="6">
        <v>18601.8</v>
      </c>
      <c r="E25" s="6">
        <v>4578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4781.7</v>
      </c>
      <c r="E27" s="6">
        <v>2764.65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62082.3</v>
      </c>
      <c r="E29" s="6">
        <v>29753.15</v>
      </c>
      <c r="F29" s="4"/>
    </row>
    <row r="30" spans="1:6" ht="12.75">
      <c r="A30" s="1" t="s">
        <v>29</v>
      </c>
      <c r="B30">
        <v>28</v>
      </c>
      <c r="D30" s="6">
        <v>79419.2</v>
      </c>
      <c r="E30" s="6">
        <v>51622.2</v>
      </c>
      <c r="F30" s="4"/>
    </row>
    <row r="31" spans="1:6" ht="12.75">
      <c r="A31" s="1" t="s">
        <v>30</v>
      </c>
      <c r="B31">
        <v>29</v>
      </c>
      <c r="D31" s="6">
        <v>985350.8</v>
      </c>
      <c r="E31" s="6">
        <v>408060.1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74078.53</v>
      </c>
      <c r="E33" s="6">
        <v>25540.55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1211843.5</v>
      </c>
      <c r="E38" s="6">
        <v>319734.45</v>
      </c>
      <c r="F38" s="4"/>
    </row>
    <row r="39" spans="1:6" ht="12.75">
      <c r="A39" s="1" t="s">
        <v>38</v>
      </c>
      <c r="B39">
        <v>37</v>
      </c>
      <c r="D39" s="6">
        <v>82672.1</v>
      </c>
      <c r="E39" s="6">
        <v>77094.85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53.9</v>
      </c>
      <c r="E41" s="6">
        <v>1111.95</v>
      </c>
      <c r="F41" s="4"/>
    </row>
    <row r="42" spans="1:6" ht="12.75">
      <c r="A42" s="1" t="s">
        <v>41</v>
      </c>
      <c r="B42">
        <v>40</v>
      </c>
      <c r="D42" s="6">
        <v>2024.4</v>
      </c>
      <c r="E42" s="6">
        <v>8552.95</v>
      </c>
      <c r="F42" s="4"/>
    </row>
    <row r="43" spans="1:6" ht="12.75">
      <c r="A43" s="1" t="s">
        <v>42</v>
      </c>
      <c r="B43">
        <v>41</v>
      </c>
      <c r="D43" s="6">
        <v>221010.3</v>
      </c>
      <c r="E43" s="6">
        <v>81433.45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182213.5</v>
      </c>
      <c r="E45" s="6">
        <v>63719.25</v>
      </c>
      <c r="F45" s="4"/>
    </row>
    <row r="46" spans="1:6" ht="12.75">
      <c r="A46" s="1" t="s">
        <v>45</v>
      </c>
      <c r="B46">
        <v>44</v>
      </c>
      <c r="D46" s="6">
        <v>129642.8</v>
      </c>
      <c r="E46" s="6">
        <v>54868.45</v>
      </c>
      <c r="F46" s="4"/>
    </row>
    <row r="47" spans="1:6" ht="12.75">
      <c r="A47" s="1" t="s">
        <v>46</v>
      </c>
      <c r="B47">
        <v>45</v>
      </c>
      <c r="D47" s="6">
        <v>58714.6</v>
      </c>
      <c r="E47" s="6">
        <v>40050.85</v>
      </c>
      <c r="F47" s="4"/>
    </row>
    <row r="48" spans="1:6" ht="12.75">
      <c r="A48" s="1" t="s">
        <v>47</v>
      </c>
      <c r="B48">
        <v>46</v>
      </c>
      <c r="D48" s="6">
        <v>150681.6</v>
      </c>
      <c r="E48" s="6">
        <v>102573.45</v>
      </c>
      <c r="F48" s="4"/>
    </row>
    <row r="49" spans="1:6" ht="12.75">
      <c r="A49" s="1" t="s">
        <v>48</v>
      </c>
      <c r="B49">
        <v>47</v>
      </c>
      <c r="D49" s="6">
        <v>5454.4</v>
      </c>
      <c r="E49" s="6">
        <v>5467.7</v>
      </c>
      <c r="F49" s="4"/>
    </row>
    <row r="50" spans="1:6" ht="12.75">
      <c r="A50" s="1" t="s">
        <v>49</v>
      </c>
      <c r="B50">
        <v>48</v>
      </c>
      <c r="D50" s="6">
        <v>1089766.54</v>
      </c>
      <c r="E50" s="6">
        <v>465141.1</v>
      </c>
      <c r="F50" s="4"/>
    </row>
    <row r="51" spans="1:6" ht="12.75">
      <c r="A51" s="1" t="s">
        <v>50</v>
      </c>
      <c r="B51">
        <v>49</v>
      </c>
      <c r="D51" s="6">
        <v>326833.64</v>
      </c>
      <c r="E51" s="6">
        <v>87225.73</v>
      </c>
      <c r="F51" s="4"/>
    </row>
    <row r="52" spans="1:6" ht="12.75">
      <c r="A52" s="1" t="s">
        <v>51</v>
      </c>
      <c r="B52">
        <v>50</v>
      </c>
      <c r="D52" s="6">
        <v>1104301.1</v>
      </c>
      <c r="E52" s="6">
        <v>501457.95</v>
      </c>
      <c r="F52" s="4"/>
    </row>
    <row r="53" spans="1:6" ht="12.75">
      <c r="A53" s="1" t="s">
        <v>52</v>
      </c>
      <c r="B53">
        <v>51</v>
      </c>
      <c r="D53" s="6">
        <v>165216.8</v>
      </c>
      <c r="E53" s="6">
        <v>83359.85</v>
      </c>
      <c r="F53" s="4"/>
    </row>
    <row r="54" spans="1:6" ht="12.75">
      <c r="A54" s="1" t="s">
        <v>53</v>
      </c>
      <c r="B54">
        <v>52</v>
      </c>
      <c r="D54" s="6">
        <v>681762.9</v>
      </c>
      <c r="E54" s="6">
        <v>290178.35</v>
      </c>
      <c r="F54" s="4"/>
    </row>
    <row r="55" spans="1:6" ht="12.75">
      <c r="A55" s="1" t="s">
        <v>54</v>
      </c>
      <c r="B55">
        <v>53</v>
      </c>
      <c r="D55" s="6">
        <v>262016.7</v>
      </c>
      <c r="E55" s="6">
        <v>90837.95</v>
      </c>
      <c r="F55" s="4"/>
    </row>
    <row r="56" spans="1:6" ht="12.75">
      <c r="A56" s="1" t="s">
        <v>55</v>
      </c>
      <c r="B56">
        <v>54</v>
      </c>
      <c r="D56" s="6">
        <v>24770.9</v>
      </c>
      <c r="E56" s="6">
        <v>10321.85</v>
      </c>
      <c r="F56" s="4"/>
    </row>
    <row r="57" spans="1:6" ht="12.75">
      <c r="A57" s="1" t="s">
        <v>56</v>
      </c>
      <c r="B57">
        <v>55</v>
      </c>
      <c r="D57" s="6">
        <v>197301.3</v>
      </c>
      <c r="E57" s="6">
        <v>100719.5</v>
      </c>
      <c r="F57" s="4"/>
    </row>
    <row r="58" spans="1:6" ht="12.75">
      <c r="A58" s="1" t="s">
        <v>57</v>
      </c>
      <c r="B58">
        <v>56</v>
      </c>
      <c r="D58" s="6">
        <v>137943.4</v>
      </c>
      <c r="E58" s="6">
        <v>58497.25</v>
      </c>
      <c r="F58" s="4"/>
    </row>
    <row r="59" spans="1:6" ht="12.75">
      <c r="A59" s="1" t="s">
        <v>58</v>
      </c>
      <c r="B59">
        <v>57</v>
      </c>
      <c r="D59" s="6">
        <v>146447</v>
      </c>
      <c r="E59" s="6">
        <v>130380.95</v>
      </c>
      <c r="F59" s="4"/>
    </row>
    <row r="60" spans="1:6" ht="12.75">
      <c r="A60" s="1" t="s">
        <v>59</v>
      </c>
      <c r="B60">
        <v>58</v>
      </c>
      <c r="D60" s="6">
        <v>347491.3</v>
      </c>
      <c r="E60" s="6">
        <v>134524.95</v>
      </c>
      <c r="F60" s="4"/>
    </row>
    <row r="61" spans="1:6" ht="12.75">
      <c r="A61" s="1" t="s">
        <v>60</v>
      </c>
      <c r="B61">
        <v>59</v>
      </c>
      <c r="D61" s="6">
        <v>209425.2</v>
      </c>
      <c r="E61" s="6">
        <v>94424.05</v>
      </c>
      <c r="F61" s="4"/>
    </row>
    <row r="62" spans="1:6" ht="12.75">
      <c r="A62" s="1" t="s">
        <v>61</v>
      </c>
      <c r="B62">
        <v>60</v>
      </c>
      <c r="D62" s="6">
        <v>120282.4</v>
      </c>
      <c r="E62" s="6">
        <v>33485.9</v>
      </c>
      <c r="F62" s="4"/>
    </row>
    <row r="63" spans="1:6" ht="12.75">
      <c r="A63" s="1" t="s">
        <v>62</v>
      </c>
      <c r="B63">
        <v>61</v>
      </c>
      <c r="D63" s="6">
        <v>4450.63</v>
      </c>
      <c r="E63" s="6">
        <v>8388.83</v>
      </c>
      <c r="F63" s="4"/>
    </row>
    <row r="64" spans="1:6" ht="12.75">
      <c r="A64" s="1" t="s">
        <v>63</v>
      </c>
      <c r="B64">
        <v>62</v>
      </c>
      <c r="D64" s="6">
        <v>1897.7</v>
      </c>
      <c r="E64" s="6">
        <v>2021.95</v>
      </c>
      <c r="F64" s="4"/>
    </row>
    <row r="65" spans="1:6" ht="12.75">
      <c r="A65" s="1" t="s">
        <v>64</v>
      </c>
      <c r="B65">
        <v>63</v>
      </c>
      <c r="D65" s="6">
        <v>914.2</v>
      </c>
      <c r="E65" s="6">
        <v>4267.2</v>
      </c>
      <c r="F65" s="4"/>
    </row>
    <row r="66" spans="1:6" ht="12.75">
      <c r="A66" s="1" t="s">
        <v>65</v>
      </c>
      <c r="B66">
        <v>64</v>
      </c>
      <c r="D66" s="6">
        <v>243057.3</v>
      </c>
      <c r="E66" s="6">
        <v>95211.9</v>
      </c>
      <c r="F66" s="4"/>
    </row>
    <row r="67" spans="1:6" ht="12.75">
      <c r="A67" s="1" t="s">
        <v>66</v>
      </c>
      <c r="B67">
        <v>65</v>
      </c>
      <c r="D67" s="6">
        <v>14130.2</v>
      </c>
      <c r="E67" s="6">
        <v>7125.65</v>
      </c>
      <c r="F67" s="4"/>
    </row>
    <row r="68" spans="1:6" ht="12.75">
      <c r="A68" s="1" t="s">
        <v>67</v>
      </c>
      <c r="B68">
        <v>66</v>
      </c>
      <c r="D68" s="6">
        <v>139557.6</v>
      </c>
      <c r="E68" s="6">
        <v>28242.9</v>
      </c>
      <c r="F68" s="4"/>
    </row>
    <row r="69" spans="1:6" ht="12.75">
      <c r="A69" s="1" t="s">
        <v>68</v>
      </c>
      <c r="B69">
        <v>67</v>
      </c>
      <c r="D69" s="6">
        <v>31541.3</v>
      </c>
      <c r="E69" s="6">
        <v>15735.65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14318073.370000003</v>
      </c>
      <c r="E71" s="6">
        <f>SUM(E3:E69)</f>
        <v>5802338.160000003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23" sqref="G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42469.7</v>
      </c>
      <c r="E3" s="6">
        <v>34729.45</v>
      </c>
      <c r="F3" s="4"/>
    </row>
    <row r="4" spans="1:6" ht="12.75">
      <c r="A4" s="1" t="s">
        <v>3</v>
      </c>
      <c r="B4">
        <v>2</v>
      </c>
      <c r="D4" s="6">
        <v>7595</v>
      </c>
      <c r="E4" s="6">
        <v>11794.3</v>
      </c>
      <c r="F4" s="4"/>
    </row>
    <row r="5" spans="1:6" ht="12.75">
      <c r="A5" s="1" t="s">
        <v>4</v>
      </c>
      <c r="B5">
        <v>3</v>
      </c>
      <c r="D5" s="6">
        <v>173457.75</v>
      </c>
      <c r="E5" s="6">
        <v>871.65</v>
      </c>
      <c r="F5" s="4"/>
    </row>
    <row r="6" spans="1:6" ht="12.75">
      <c r="A6" s="1" t="s">
        <v>5</v>
      </c>
      <c r="B6">
        <v>4</v>
      </c>
      <c r="D6" s="6">
        <v>6789.3</v>
      </c>
      <c r="E6" s="6">
        <v>6623.05</v>
      </c>
      <c r="F6" s="4"/>
    </row>
    <row r="7" spans="1:6" ht="12.75">
      <c r="A7" s="1" t="s">
        <v>6</v>
      </c>
      <c r="B7">
        <v>5</v>
      </c>
      <c r="D7" s="6">
        <v>187541.2</v>
      </c>
      <c r="E7" s="6">
        <v>98427</v>
      </c>
      <c r="F7" s="4"/>
    </row>
    <row r="8" spans="1:6" ht="12.75">
      <c r="A8" s="1" t="s">
        <v>7</v>
      </c>
      <c r="B8">
        <v>6</v>
      </c>
      <c r="D8" s="6">
        <v>1262598.4</v>
      </c>
      <c r="E8" s="6">
        <v>520484.65</v>
      </c>
      <c r="F8" s="4"/>
    </row>
    <row r="9" spans="1:6" ht="12.75">
      <c r="A9" s="1" t="s">
        <v>8</v>
      </c>
      <c r="B9">
        <v>7</v>
      </c>
      <c r="D9" s="6">
        <v>459.2</v>
      </c>
      <c r="E9" s="6"/>
      <c r="F9" s="4"/>
    </row>
    <row r="10" spans="1:6" ht="12.75">
      <c r="A10" s="1" t="s">
        <v>9</v>
      </c>
      <c r="B10">
        <v>8</v>
      </c>
      <c r="D10" s="6">
        <v>163518.6</v>
      </c>
      <c r="E10" s="6">
        <v>44462.25</v>
      </c>
      <c r="F10" s="4"/>
    </row>
    <row r="11" spans="1:6" ht="12.75">
      <c r="A11" s="1" t="s">
        <v>10</v>
      </c>
      <c r="B11">
        <v>9</v>
      </c>
      <c r="D11" s="6">
        <v>58202.2</v>
      </c>
      <c r="E11" s="6">
        <v>33083.4</v>
      </c>
      <c r="F11" s="4"/>
    </row>
    <row r="12" spans="1:6" ht="12.75">
      <c r="A12" s="1" t="s">
        <v>11</v>
      </c>
      <c r="B12">
        <v>10</v>
      </c>
      <c r="D12" s="6">
        <v>71568.7</v>
      </c>
      <c r="E12" s="6">
        <v>48483.4</v>
      </c>
      <c r="F12" s="4"/>
    </row>
    <row r="13" spans="1:6" ht="12.75">
      <c r="A13" s="1" t="s">
        <v>12</v>
      </c>
      <c r="B13">
        <v>11</v>
      </c>
      <c r="D13" s="6">
        <v>529652.9</v>
      </c>
      <c r="E13" s="6">
        <v>132037.15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1138575</v>
      </c>
      <c r="E15" s="6">
        <v>419878.2</v>
      </c>
      <c r="F15" s="4"/>
    </row>
    <row r="16" spans="1:6" ht="12.75">
      <c r="A16" s="1" t="s">
        <v>15</v>
      </c>
      <c r="B16">
        <v>14</v>
      </c>
      <c r="D16" s="6">
        <v>2731.4</v>
      </c>
      <c r="E16" s="6">
        <v>2450.7</v>
      </c>
      <c r="F16" s="4"/>
    </row>
    <row r="17" spans="1:6" ht="12.75">
      <c r="A17" s="1" t="s">
        <v>16</v>
      </c>
      <c r="B17">
        <v>15</v>
      </c>
      <c r="D17" s="6">
        <v>56947.1</v>
      </c>
      <c r="E17" s="6">
        <v>34858.95</v>
      </c>
      <c r="F17" s="4"/>
    </row>
    <row r="18" spans="1:6" ht="12.75">
      <c r="A18" s="1" t="s">
        <v>17</v>
      </c>
      <c r="B18">
        <v>16</v>
      </c>
      <c r="D18" s="6">
        <v>290817.8</v>
      </c>
      <c r="E18" s="6">
        <v>250569.9</v>
      </c>
      <c r="F18" s="4"/>
    </row>
    <row r="19" spans="1:6" ht="12.75">
      <c r="A19" s="1" t="s">
        <v>18</v>
      </c>
      <c r="B19">
        <v>17</v>
      </c>
      <c r="D19" s="6">
        <v>88618.6</v>
      </c>
      <c r="E19" s="6">
        <v>52966.55</v>
      </c>
      <c r="F19" s="4"/>
    </row>
    <row r="20" spans="1:6" ht="12.75">
      <c r="A20" s="1" t="s">
        <v>19</v>
      </c>
      <c r="B20">
        <v>18</v>
      </c>
      <c r="D20" s="6">
        <v>83313.6</v>
      </c>
      <c r="E20" s="6">
        <v>37160.55</v>
      </c>
      <c r="F20" s="4"/>
    </row>
    <row r="21" spans="1:6" ht="12.75">
      <c r="A21" s="1" t="s">
        <v>20</v>
      </c>
      <c r="B21">
        <v>19</v>
      </c>
      <c r="D21" s="6">
        <v>26322.8</v>
      </c>
      <c r="E21" s="6">
        <v>6352.5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7279.3</v>
      </c>
      <c r="E23" s="6">
        <v>4607.75</v>
      </c>
      <c r="F23" s="4"/>
    </row>
    <row r="24" spans="1:6" ht="12.75">
      <c r="A24" s="1" t="s">
        <v>23</v>
      </c>
      <c r="B24">
        <v>22</v>
      </c>
      <c r="D24" s="6">
        <v>1173.9</v>
      </c>
      <c r="E24" s="6">
        <v>242.9</v>
      </c>
      <c r="F24" s="4"/>
    </row>
    <row r="25" spans="1:6" ht="12.75">
      <c r="A25" s="1" t="s">
        <v>24</v>
      </c>
      <c r="B25">
        <v>23</v>
      </c>
      <c r="D25" s="6">
        <v>18239.2</v>
      </c>
      <c r="E25" s="6">
        <v>6565.3</v>
      </c>
      <c r="F25" s="4"/>
    </row>
    <row r="26" spans="1:6" ht="12.75">
      <c r="A26" s="1" t="s">
        <v>25</v>
      </c>
      <c r="B26">
        <v>24</v>
      </c>
      <c r="D26" s="6">
        <v>3521.7</v>
      </c>
      <c r="E26" s="6">
        <v>2807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65199.4</v>
      </c>
      <c r="E29" s="6">
        <v>32436.95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431755.8</v>
      </c>
      <c r="E31" s="6">
        <v>245538.3</v>
      </c>
      <c r="F31" s="4"/>
    </row>
    <row r="32" spans="1:6" ht="12.75">
      <c r="A32" s="1" t="s">
        <v>31</v>
      </c>
      <c r="B32">
        <v>30</v>
      </c>
      <c r="D32" s="6">
        <v>1183.7</v>
      </c>
      <c r="E32" s="6">
        <v>2233</v>
      </c>
      <c r="F32" s="4"/>
    </row>
    <row r="33" spans="1:6" ht="12.75">
      <c r="A33" s="1" t="s">
        <v>32</v>
      </c>
      <c r="B33">
        <v>31</v>
      </c>
      <c r="D33" s="6">
        <v>87597.35</v>
      </c>
      <c r="E33" s="6">
        <v>32640.6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2421.3</v>
      </c>
      <c r="E35" s="6">
        <v>3673.25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148003.9</v>
      </c>
      <c r="E37" s="6">
        <v>68951.75</v>
      </c>
      <c r="F37" s="4"/>
    </row>
    <row r="38" spans="1:6" ht="12.75">
      <c r="A38" s="1" t="s">
        <v>37</v>
      </c>
      <c r="B38">
        <v>36</v>
      </c>
      <c r="D38" s="6">
        <v>794116.4</v>
      </c>
      <c r="E38" s="6">
        <v>197224.65</v>
      </c>
      <c r="F38" s="4"/>
    </row>
    <row r="39" spans="1:6" ht="12.75">
      <c r="A39" s="1" t="s">
        <v>38</v>
      </c>
      <c r="B39">
        <v>37</v>
      </c>
      <c r="D39" s="6">
        <v>103518.1</v>
      </c>
      <c r="E39" s="6">
        <v>60183.9</v>
      </c>
      <c r="F39" s="4"/>
    </row>
    <row r="40" spans="1:6" ht="12.75">
      <c r="A40" s="1" t="s">
        <v>39</v>
      </c>
      <c r="B40">
        <v>38</v>
      </c>
      <c r="D40" s="6">
        <v>30489.6</v>
      </c>
      <c r="E40" s="6">
        <v>15371.3</v>
      </c>
      <c r="F40" s="4"/>
    </row>
    <row r="41" spans="1:6" ht="12.75">
      <c r="A41" s="1" t="s">
        <v>40</v>
      </c>
      <c r="B41">
        <v>39</v>
      </c>
      <c r="D41" s="6">
        <v>1864.8</v>
      </c>
      <c r="E41" s="6">
        <v>126.35</v>
      </c>
      <c r="F41" s="4"/>
    </row>
    <row r="42" spans="1:6" ht="12.75">
      <c r="A42" s="1" t="s">
        <v>41</v>
      </c>
      <c r="B42">
        <v>40</v>
      </c>
      <c r="D42" s="6">
        <v>15774.5</v>
      </c>
      <c r="E42" s="6">
        <v>1914.15</v>
      </c>
      <c r="F42" s="4"/>
    </row>
    <row r="43" spans="1:6" ht="12.75">
      <c r="A43" s="1" t="s">
        <v>42</v>
      </c>
      <c r="B43">
        <v>41</v>
      </c>
      <c r="D43" s="6">
        <v>208349.4</v>
      </c>
      <c r="E43" s="6">
        <v>100290.05</v>
      </c>
      <c r="F43" s="4"/>
    </row>
    <row r="44" spans="1:6" ht="12.75">
      <c r="A44" s="1" t="s">
        <v>43</v>
      </c>
      <c r="B44">
        <v>42</v>
      </c>
      <c r="D44" s="6">
        <v>259244.27</v>
      </c>
      <c r="E44" s="6">
        <v>107923.31</v>
      </c>
      <c r="F44" s="4"/>
    </row>
    <row r="45" spans="1:6" ht="12.75">
      <c r="A45" s="1" t="s">
        <v>44</v>
      </c>
      <c r="B45">
        <v>43</v>
      </c>
      <c r="D45" s="6">
        <v>126051.1</v>
      </c>
      <c r="E45" s="6">
        <v>78187.9</v>
      </c>
      <c r="F45" s="4"/>
    </row>
    <row r="46" spans="1:6" ht="12.75">
      <c r="A46" s="1" t="s">
        <v>45</v>
      </c>
      <c r="B46">
        <v>44</v>
      </c>
      <c r="D46" s="6">
        <v>77196.69</v>
      </c>
      <c r="E46" s="6">
        <v>159151.31</v>
      </c>
      <c r="F46" s="4"/>
    </row>
    <row r="47" spans="1:6" ht="12.75">
      <c r="A47" s="1" t="s">
        <v>46</v>
      </c>
      <c r="B47">
        <v>45</v>
      </c>
      <c r="D47" s="6">
        <v>12929.4</v>
      </c>
      <c r="E47" s="6">
        <v>14306.6</v>
      </c>
      <c r="F47" s="4"/>
    </row>
    <row r="48" spans="1:6" ht="12.75">
      <c r="A48" s="1" t="s">
        <v>47</v>
      </c>
      <c r="B48">
        <v>46</v>
      </c>
      <c r="D48" s="6">
        <v>137941.83</v>
      </c>
      <c r="E48" s="6">
        <v>57079.05</v>
      </c>
      <c r="F48" s="4"/>
    </row>
    <row r="49" spans="1:6" ht="12.75">
      <c r="A49" s="1" t="s">
        <v>48</v>
      </c>
      <c r="B49">
        <v>47</v>
      </c>
      <c r="D49" s="6">
        <v>6540.8</v>
      </c>
      <c r="E49" s="6">
        <v>5211.15</v>
      </c>
      <c r="F49" s="4"/>
    </row>
    <row r="50" spans="1:6" ht="12.75">
      <c r="A50" s="1" t="s">
        <v>49</v>
      </c>
      <c r="B50">
        <v>48</v>
      </c>
      <c r="D50" s="6">
        <v>734508.27</v>
      </c>
      <c r="E50" s="6">
        <v>305872.7</v>
      </c>
      <c r="F50" s="4"/>
    </row>
    <row r="51" spans="1:6" ht="12.75">
      <c r="A51" s="1" t="s">
        <v>50</v>
      </c>
      <c r="B51">
        <v>49</v>
      </c>
      <c r="D51" s="6">
        <v>497925.56</v>
      </c>
      <c r="E51" s="6">
        <v>158333.35</v>
      </c>
      <c r="F51" s="4"/>
    </row>
    <row r="52" spans="1:6" ht="12.75">
      <c r="A52" s="1" t="s">
        <v>51</v>
      </c>
      <c r="B52">
        <v>50</v>
      </c>
      <c r="D52" s="6">
        <v>1283308.6</v>
      </c>
      <c r="E52" s="6">
        <v>600531.75</v>
      </c>
      <c r="F52" s="4"/>
    </row>
    <row r="53" spans="1:6" ht="12.75">
      <c r="A53" s="1" t="s">
        <v>52</v>
      </c>
      <c r="B53">
        <v>51</v>
      </c>
      <c r="D53" s="6">
        <v>271922</v>
      </c>
      <c r="E53" s="6">
        <v>95783.8</v>
      </c>
      <c r="F53" s="4"/>
    </row>
    <row r="54" spans="1:6" ht="12.75">
      <c r="A54" s="1" t="s">
        <v>53</v>
      </c>
      <c r="B54">
        <v>52</v>
      </c>
      <c r="D54" s="6">
        <v>613575.2</v>
      </c>
      <c r="E54" s="6">
        <v>229940.2</v>
      </c>
      <c r="F54" s="4"/>
    </row>
    <row r="55" spans="1:6" ht="12.75">
      <c r="A55" s="1" t="s">
        <v>54</v>
      </c>
      <c r="B55">
        <v>53</v>
      </c>
      <c r="D55" s="6">
        <v>183117.3</v>
      </c>
      <c r="E55" s="6">
        <v>107851.8</v>
      </c>
      <c r="F55" s="4"/>
    </row>
    <row r="56" spans="1:6" ht="12.75">
      <c r="A56" s="1" t="s">
        <v>55</v>
      </c>
      <c r="B56">
        <v>54</v>
      </c>
      <c r="D56" s="6">
        <v>21427</v>
      </c>
      <c r="E56" s="6">
        <v>10947.3</v>
      </c>
      <c r="F56" s="4"/>
    </row>
    <row r="57" spans="1:6" ht="12.75">
      <c r="A57" s="1" t="s">
        <v>56</v>
      </c>
      <c r="B57">
        <v>55</v>
      </c>
      <c r="D57" s="6">
        <v>142235.1</v>
      </c>
      <c r="E57" s="6">
        <v>60248.65</v>
      </c>
      <c r="F57" s="4"/>
    </row>
    <row r="58" spans="1:6" ht="12.75">
      <c r="A58" s="1" t="s">
        <v>57</v>
      </c>
      <c r="B58">
        <v>56</v>
      </c>
      <c r="D58" s="6">
        <v>152697.3</v>
      </c>
      <c r="E58" s="6">
        <v>40818.4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352790.9</v>
      </c>
      <c r="E60" s="6">
        <v>92145.55</v>
      </c>
      <c r="F60" s="4"/>
    </row>
    <row r="61" spans="1:6" ht="12.75">
      <c r="A61" s="1" t="s">
        <v>60</v>
      </c>
      <c r="B61">
        <v>59</v>
      </c>
      <c r="D61" s="6">
        <v>169758.3</v>
      </c>
      <c r="E61" s="6">
        <v>95700.5</v>
      </c>
      <c r="F61" s="4"/>
    </row>
    <row r="62" spans="1:6" ht="12.75">
      <c r="A62" s="1" t="s">
        <v>61</v>
      </c>
      <c r="B62">
        <v>60</v>
      </c>
      <c r="D62" s="6">
        <v>117641.3</v>
      </c>
      <c r="E62" s="6">
        <v>30492.35</v>
      </c>
      <c r="F62" s="4"/>
    </row>
    <row r="63" spans="1:6" ht="12.75">
      <c r="A63" s="1" t="s">
        <v>62</v>
      </c>
      <c r="B63">
        <v>61</v>
      </c>
      <c r="D63" s="6">
        <v>2632.03</v>
      </c>
      <c r="E63" s="6">
        <v>3546.95</v>
      </c>
      <c r="F63" s="4"/>
    </row>
    <row r="64" spans="1:6" ht="12.75">
      <c r="A64" s="1" t="s">
        <v>63</v>
      </c>
      <c r="B64">
        <v>62</v>
      </c>
      <c r="D64" s="6">
        <v>2886.8</v>
      </c>
      <c r="E64" s="6">
        <v>3421.25</v>
      </c>
      <c r="F64" s="4"/>
    </row>
    <row r="65" spans="1:6" ht="12.75">
      <c r="A65" s="1" t="s">
        <v>64</v>
      </c>
      <c r="B65">
        <v>63</v>
      </c>
      <c r="D65" s="6">
        <v>2587.2</v>
      </c>
      <c r="E65" s="6">
        <v>693</v>
      </c>
      <c r="F65" s="4"/>
    </row>
    <row r="66" spans="1:6" ht="12.75">
      <c r="A66" s="1" t="s">
        <v>65</v>
      </c>
      <c r="B66">
        <v>64</v>
      </c>
      <c r="D66" s="6">
        <v>247871.95</v>
      </c>
      <c r="E66" s="6">
        <v>119983.85</v>
      </c>
      <c r="F66" s="4"/>
    </row>
    <row r="67" spans="1:6" ht="12.75">
      <c r="A67" s="1" t="s">
        <v>66</v>
      </c>
      <c r="B67">
        <v>65</v>
      </c>
      <c r="D67" s="6">
        <v>4736.2</v>
      </c>
      <c r="E67" s="6">
        <v>5620.65</v>
      </c>
      <c r="F67" s="4"/>
    </row>
    <row r="68" spans="1:6" ht="12.75">
      <c r="A68" s="1" t="s">
        <v>67</v>
      </c>
      <c r="B68">
        <v>66</v>
      </c>
      <c r="D68" s="6">
        <v>321577.2</v>
      </c>
      <c r="E68" s="6">
        <v>53594.1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11854769.9</v>
      </c>
      <c r="E71" s="6">
        <f>SUM(E3:E69)</f>
        <v>4947426.319999999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E60" sqref="E6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1:8" ht="12.75">
      <c r="A2" t="s">
        <v>83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391657.52</v>
      </c>
      <c r="E4" s="6">
        <v>314723.46</v>
      </c>
      <c r="F4" s="4"/>
      <c r="G4" s="13"/>
      <c r="H4" s="13"/>
    </row>
    <row r="5" spans="1:8" ht="12.75">
      <c r="A5" s="1" t="s">
        <v>3</v>
      </c>
      <c r="B5">
        <v>2</v>
      </c>
      <c r="D5" s="6">
        <v>37221.8</v>
      </c>
      <c r="E5" s="6">
        <v>25960.55</v>
      </c>
      <c r="F5" s="4"/>
      <c r="G5" s="13"/>
      <c r="H5" s="13"/>
    </row>
    <row r="6" spans="1:8" ht="12.75">
      <c r="A6" s="1" t="s">
        <v>4</v>
      </c>
      <c r="B6">
        <v>3</v>
      </c>
      <c r="D6" s="6">
        <v>1159335.8</v>
      </c>
      <c r="E6" s="6">
        <v>541892.4</v>
      </c>
      <c r="F6" s="4"/>
      <c r="G6" s="13"/>
      <c r="H6" s="13"/>
    </row>
    <row r="7" spans="1:8" ht="12.75">
      <c r="A7" s="1" t="s">
        <v>5</v>
      </c>
      <c r="B7">
        <v>4</v>
      </c>
      <c r="D7" s="6">
        <v>11720.1</v>
      </c>
      <c r="E7" s="6">
        <v>12230.05</v>
      </c>
      <c r="F7" s="4"/>
      <c r="G7" s="13"/>
      <c r="H7" s="13"/>
    </row>
    <row r="8" spans="1:8" ht="12.75">
      <c r="A8" s="1" t="s">
        <v>6</v>
      </c>
      <c r="B8">
        <v>5</v>
      </c>
      <c r="D8" s="6">
        <v>1338280.3</v>
      </c>
      <c r="E8" s="6">
        <v>673493.8</v>
      </c>
      <c r="F8" s="4"/>
      <c r="G8" s="13"/>
      <c r="H8" s="13"/>
    </row>
    <row r="9" spans="1:8" ht="12.75">
      <c r="A9" s="1" t="s">
        <v>7</v>
      </c>
      <c r="B9">
        <v>6</v>
      </c>
      <c r="D9" s="6">
        <v>4434480.18</v>
      </c>
      <c r="E9" s="6">
        <v>2839603.55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5323.5</v>
      </c>
      <c r="E10" s="6">
        <v>3979.85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575481.9</v>
      </c>
      <c r="E11" s="6">
        <v>213203.55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273081.2</v>
      </c>
      <c r="E12" s="6">
        <v>151616.15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308992.6</v>
      </c>
      <c r="E13" s="6">
        <v>218599.85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1905955.1</v>
      </c>
      <c r="E14" s="6">
        <v>705849.9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0</v>
      </c>
      <c r="E15" s="6">
        <v>0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5852376.4799999995</v>
      </c>
      <c r="E16" s="6">
        <v>3507846.95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35265.3</v>
      </c>
      <c r="E17" s="6">
        <v>23647.4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0</v>
      </c>
      <c r="E18" s="6"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1439112.5</v>
      </c>
      <c r="E19" s="6">
        <v>1524005.35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447450.46</v>
      </c>
      <c r="E20" s="6">
        <v>292946.15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405317.98</v>
      </c>
      <c r="E21" s="6">
        <v>188660.5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44629.9</v>
      </c>
      <c r="E22" s="6">
        <v>16661.37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58184.6</v>
      </c>
      <c r="E23" s="6">
        <v>44833.25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17759</v>
      </c>
      <c r="E24" s="6">
        <v>12244.05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7721.7</v>
      </c>
      <c r="E25" s="6">
        <v>4916.1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73670.1</v>
      </c>
      <c r="E26" s="6">
        <v>39773.3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7470.97</v>
      </c>
      <c r="E27" s="6">
        <v>3334.07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15953</v>
      </c>
      <c r="E28" s="6">
        <v>13129.55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36328.6</v>
      </c>
      <c r="E29" s="6">
        <v>11474.4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304395</v>
      </c>
      <c r="E30" s="6">
        <v>151952.15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133109.9</v>
      </c>
      <c r="E31" s="6">
        <v>94342.85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2835605.5</v>
      </c>
      <c r="E32" s="6">
        <v>1876667.75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9025.8</v>
      </c>
      <c r="E33" s="6">
        <v>22094.8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666417.58</v>
      </c>
      <c r="E34" s="6">
        <v>196212.8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29351</v>
      </c>
      <c r="E35" s="6">
        <v>31264.8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36729.7</v>
      </c>
      <c r="E36" s="6">
        <v>20619.2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8399.3</v>
      </c>
      <c r="E37" s="6">
        <v>34122.2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674911.08</v>
      </c>
      <c r="E38" s="6">
        <v>448973.35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3123005.2</v>
      </c>
      <c r="E39" s="6">
        <v>1117548.6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418211.12</v>
      </c>
      <c r="E40" s="6">
        <v>390828.05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33642.9</v>
      </c>
      <c r="E41" s="6">
        <v>30388.4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2230.9</v>
      </c>
      <c r="E42" s="6">
        <v>1950.2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9012.5</v>
      </c>
      <c r="E43" s="6">
        <v>6245.05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902178.2</v>
      </c>
      <c r="E44" s="6">
        <v>467226.9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559866.33</v>
      </c>
      <c r="E45" s="6">
        <v>353512.16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425881.8</v>
      </c>
      <c r="E46" s="6">
        <v>206055.15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657307.01</v>
      </c>
      <c r="E47" s="6">
        <v>289353.89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247658.55</v>
      </c>
      <c r="E48" s="6">
        <v>159284.3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459460.74</v>
      </c>
      <c r="E49" s="6">
        <v>346902.5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44585.1</v>
      </c>
      <c r="E50" s="6">
        <v>41888.7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5635833.82</v>
      </c>
      <c r="E51" s="6">
        <v>2454992.99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1195824.36</v>
      </c>
      <c r="E52" s="6">
        <v>473069.94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4824591.1</v>
      </c>
      <c r="E53" s="6">
        <v>2649246.6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930451.9</v>
      </c>
      <c r="E54" s="6">
        <v>512130.85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2009546.7</v>
      </c>
      <c r="E55" s="6">
        <v>1014215.3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1031239.94</v>
      </c>
      <c r="E56" s="6">
        <v>566466.77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75212.2</v>
      </c>
      <c r="E57" s="6">
        <v>44618.35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869823.5</v>
      </c>
      <c r="E58" s="6">
        <v>508124.05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608113.1</v>
      </c>
      <c r="E59" s="6">
        <v>314365.8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0</v>
      </c>
      <c r="E60" s="6">
        <v>0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1598625</v>
      </c>
      <c r="E61" s="6">
        <v>636546.75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824830.96</v>
      </c>
      <c r="E62" s="6">
        <v>546374.17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628108.6</v>
      </c>
      <c r="E63" s="6">
        <v>333525.15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33620.34</v>
      </c>
      <c r="E64" s="6">
        <v>36258.69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8586.2</v>
      </c>
      <c r="E65" s="6">
        <v>132396.6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4476.5</v>
      </c>
      <c r="E66" s="6">
        <v>7241.85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971627.53</v>
      </c>
      <c r="E67" s="6">
        <v>583508.73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50870.4</v>
      </c>
      <c r="E68" s="6">
        <v>27620.6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622520.1</v>
      </c>
      <c r="E69" s="6">
        <v>224557.55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0</v>
      </c>
      <c r="E70" s="6">
        <v>0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52387658.05000002</v>
      </c>
      <c r="E72" s="6">
        <v>28737320.090000015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2009-12-02T17:33:50Z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