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778" activeTab="0"/>
  </bookViews>
  <sheets>
    <sheet name="August 2008" sheetId="1" r:id="rId1"/>
    <sheet name="Week of July 28" sheetId="2" r:id="rId2"/>
    <sheet name="Week of August 08" sheetId="3" r:id="rId3"/>
    <sheet name="Week of August 11" sheetId="4" r:id="rId4"/>
    <sheet name="Week of August 18" sheetId="5" r:id="rId5"/>
    <sheet name="Week of August 25 " sheetId="6" r:id="rId6"/>
    <sheet name="Week of" sheetId="7" r:id="rId7"/>
    <sheet name="August 2007" sheetId="8" r:id="rId8"/>
  </sheets>
  <definedNames/>
  <calcPr fullCalcOnLoad="1"/>
</workbook>
</file>

<file path=xl/sharedStrings.xml><?xml version="1.0" encoding="utf-8"?>
<sst xmlns="http://schemas.openxmlformats.org/spreadsheetml/2006/main" count="616" uniqueCount="86">
  <si>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</si>
  <si>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</si>
  <si>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</si>
  <si>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</si>
  <si>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</si>
  <si>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</si>
  <si>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</si>
  <si>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</si>
  <si>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</si>
  <si>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</si>
  <si>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</si>
  <si>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</si>
  <si>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</si>
  <si>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</si>
  <si>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</si>
  <si>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</si>
  <si>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</si>
  <si>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</si>
  <si>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</si>
  <si>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</si>
  <si>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</si>
  <si>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</si>
  <si>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</si>
  <si>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</si>
  <si>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</si>
  <si>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</si>
  <si>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</si>
  <si>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</si>
  <si>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</si>
  <si>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</si>
  <si>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</si>
  <si>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</si>
  <si>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</si>
  <si>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</si>
  <si>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</si>
  <si>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</si>
  <si>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</si>
  <si>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</si>
  <si>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</si>
  <si>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</si>
  <si>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</si>
  <si>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</si>
  <si>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</si>
  <si>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</si>
  <si>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</si>
  <si>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</si>
  <si>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</si>
  <si>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</si>
  <si>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</si>
  <si>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</si>
  <si>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</si>
  <si>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</si>
  <si>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</si>
  <si>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</si>
  <si>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</si>
  <si>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</si>
  <si>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</si>
  <si>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</si>
  <si>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</si>
  <si>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</si>
  <si>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</si>
  <si>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</si>
  <si>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</si>
  <si>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</si>
  <si>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</si>
  <si>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</si>
  <si>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</si>
  <si>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</si>
  <si>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</si>
  <si>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</si>
  <si>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</si>
  <si>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</si>
  <si>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</si>
  <si>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</si>
  <si>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</si>
  <si>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Week of 07/28/2008</t>
  </si>
  <si>
    <t>Week of 08/04/2008</t>
  </si>
  <si>
    <t>Week of 08/11/2008</t>
  </si>
  <si>
    <t>Week of 08/18/2008</t>
  </si>
  <si>
    <t>Week of 08/25/2008</t>
  </si>
  <si>
    <t xml:space="preserve"> Percentage Change Over Same month Previous year</t>
  </si>
  <si>
    <t>August 1-30</t>
  </si>
  <si>
    <t>4 Tuesdays in August**</t>
  </si>
  <si>
    <t>Deeds</t>
  </si>
  <si>
    <t>Notes</t>
  </si>
  <si>
    <t>Split Between Deeds and Notes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</si>
</sst>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1" xfId="21" applyBorder="1" applyAlignment="1">
      <alignment/>
    </xf>
    <xf numFmtId="167" fontId="1" fillId="0" borderId="0" xfId="17" applyNumberFormat="1" applyFont="1" applyBorder="1" applyAlignment="1">
      <alignment horizontal="center"/>
    </xf>
    <xf numFmtId="167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9" fontId="1" fillId="0" borderId="0" xfId="21" applyFont="1" applyBorder="1" applyAlignment="1">
      <alignment horizontal="center" wrapText="1"/>
    </xf>
    <xf numFmtId="9" fontId="0" fillId="0" borderId="0" xfId="21" applyBorder="1" applyAlignment="1">
      <alignment/>
    </xf>
    <xf numFmtId="9" fontId="1" fillId="0" borderId="2" xfId="21" applyFont="1" applyBorder="1" applyAlignment="1">
      <alignment horizontal="center"/>
    </xf>
    <xf numFmtId="7" fontId="1" fillId="0" borderId="3" xfId="0" applyNumberFormat="1" applyFont="1" applyBorder="1" applyAlignment="1">
      <alignment horizontal="center" wrapText="1"/>
    </xf>
    <xf numFmtId="7" fontId="1" fillId="0" borderId="3" xfId="0" applyNumberFormat="1" applyFont="1" applyBorder="1" applyAlignment="1">
      <alignment horizontal="center"/>
    </xf>
    <xf numFmtId="9" fontId="1" fillId="0" borderId="3" xfId="21" applyFont="1" applyFill="1" applyBorder="1" applyAlignment="1">
      <alignment horizontal="center"/>
    </xf>
    <xf numFmtId="17" fontId="0" fillId="0" borderId="0" xfId="0" applyNumberFormat="1" applyAlignment="1">
      <alignment/>
    </xf>
    <xf numFmtId="9" fontId="1" fillId="0" borderId="3" xfId="2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B1">
      <selection activeCell="K8" sqref="K8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8" width="25.5" style="13" customWidth="1"/>
    <col min="9" max="9" width="4.33203125" style="13" customWidth="1"/>
  </cols>
  <sheetData>
    <row r="1" ht="12.75">
      <c r="A1" t="s">
        <v>81</v>
      </c>
    </row>
    <row r="2" spans="1:11" s="18" customFormat="1" ht="25.5">
      <c r="A2" s="18" t="s">
        <v>82</v>
      </c>
      <c r="D2" s="22" t="s">
        <v>70</v>
      </c>
      <c r="E2" s="22" t="s">
        <v>71</v>
      </c>
      <c r="G2" s="26" t="s">
        <v>80</v>
      </c>
      <c r="H2" s="26"/>
      <c r="I2" s="19"/>
      <c r="J2" s="26" t="s">
        <v>85</v>
      </c>
      <c r="K2" s="26"/>
    </row>
    <row r="3" spans="1:11" ht="12.75">
      <c r="A3" t="s">
        <v>0</v>
      </c>
      <c r="B3" t="s">
        <v>1</v>
      </c>
      <c r="D3" s="23" t="s">
        <v>72</v>
      </c>
      <c r="E3" s="23" t="s">
        <v>73</v>
      </c>
      <c r="F3" s="10"/>
      <c r="G3" s="21" t="s">
        <v>70</v>
      </c>
      <c r="H3" s="21" t="s">
        <v>71</v>
      </c>
      <c r="I3" s="12"/>
      <c r="J3" s="24" t="s">
        <v>83</v>
      </c>
      <c r="K3" s="24" t="s">
        <v>84</v>
      </c>
    </row>
    <row r="4" spans="1:11" ht="12.75">
      <c r="A4" s="1" t="s">
        <v>2</v>
      </c>
      <c r="B4">
        <v>1</v>
      </c>
      <c r="D4" s="11">
        <f>SUM('Week of July 28:Week of'!D3)</f>
        <v>599191.51</v>
      </c>
      <c r="E4" s="11">
        <f>SUM('Week of July 28:Week of'!E3)</f>
        <v>395321.95</v>
      </c>
      <c r="F4" s="9"/>
      <c r="G4" s="14">
        <f>D4/'August 2007'!D4-1</f>
        <v>-0.682962942700084</v>
      </c>
      <c r="H4" s="14">
        <f>E4/'August 2007'!E4-1</f>
        <v>-0.6692795727058276</v>
      </c>
      <c r="I4" s="20"/>
      <c r="J4" s="13">
        <f>$D4/($D4+$E4)</f>
        <v>0.6024971346290275</v>
      </c>
      <c r="K4" s="13">
        <f>$E4/($D4+$E4)</f>
        <v>0.39750286537097246</v>
      </c>
    </row>
    <row r="5" spans="1:11" ht="12.75">
      <c r="A5" s="1" t="s">
        <v>3</v>
      </c>
      <c r="B5">
        <v>2</v>
      </c>
      <c r="D5" s="11">
        <f>SUM('Week of July 28:Week of'!D4)</f>
        <v>22208.2</v>
      </c>
      <c r="E5" s="11">
        <f>SUM('Week of July 28:Week of'!E4)</f>
        <v>23226.35</v>
      </c>
      <c r="F5" s="9"/>
      <c r="G5" s="14">
        <f>D5/'August 2007'!D5-1</f>
        <v>-0.5440356424259845</v>
      </c>
      <c r="H5" s="14">
        <f>E5/'August 2007'!E5-1</f>
        <v>-0.6219069595191294</v>
      </c>
      <c r="I5" s="20"/>
      <c r="J5" s="13">
        <f aca="true" t="shared" si="0" ref="J5:J68">$D5/($D5+$E5)</f>
        <v>0.4887954211057444</v>
      </c>
      <c r="K5" s="13">
        <f aca="true" t="shared" si="1" ref="K5:K68">$E5/($D5+$E5)</f>
        <v>0.5112045788942555</v>
      </c>
    </row>
    <row r="6" spans="1:11" ht="12.75">
      <c r="A6" s="1" t="s">
        <v>4</v>
      </c>
      <c r="B6">
        <v>3</v>
      </c>
      <c r="D6" s="11">
        <f>SUM('Week of July 28:Week of'!D5)</f>
        <v>1410854.9</v>
      </c>
      <c r="E6" s="11">
        <f>SUM('Week of July 28:Week of'!E5)</f>
        <v>544862.15</v>
      </c>
      <c r="F6" s="9"/>
      <c r="G6" s="14">
        <f>D6/'August 2007'!D6-1</f>
        <v>-0.4645008184567103</v>
      </c>
      <c r="H6" s="14">
        <f>E6/'August 2007'!E6-1</f>
        <v>-0.5264435837056942</v>
      </c>
      <c r="I6" s="20"/>
      <c r="J6" s="13">
        <f t="shared" si="0"/>
        <v>0.7214003170857461</v>
      </c>
      <c r="K6" s="13">
        <f t="shared" si="1"/>
        <v>0.2785996829142539</v>
      </c>
    </row>
    <row r="7" spans="1:11" ht="12.75">
      <c r="A7" s="1" t="s">
        <v>5</v>
      </c>
      <c r="B7">
        <v>4</v>
      </c>
      <c r="D7" s="11">
        <f>SUM('Week of July 28:Week of'!D6)</f>
        <v>38301.9</v>
      </c>
      <c r="E7" s="11">
        <f>SUM('Week of July 28:Week of'!E6)</f>
        <v>38419.15</v>
      </c>
      <c r="F7" s="9"/>
      <c r="G7" s="14">
        <f>D7/'August 2007'!D7-1</f>
        <v>0.4032158793660565</v>
      </c>
      <c r="H7" s="14">
        <f>E7/'August 2007'!E7-1</f>
        <v>-0.05690253625678732</v>
      </c>
      <c r="I7" s="20"/>
      <c r="J7" s="13">
        <f t="shared" si="0"/>
        <v>0.49923586812224285</v>
      </c>
      <c r="K7" s="13">
        <f t="shared" si="1"/>
        <v>0.5007641318777571</v>
      </c>
    </row>
    <row r="8" spans="1:11" ht="12.75">
      <c r="A8" s="1" t="s">
        <v>6</v>
      </c>
      <c r="B8">
        <v>5</v>
      </c>
      <c r="D8" s="11">
        <f>SUM('Week of July 28:Week of'!D7)</f>
        <v>1177486.8</v>
      </c>
      <c r="E8" s="11">
        <f>SUM('Week of July 28:Week of'!E7)</f>
        <v>925298.1499999999</v>
      </c>
      <c r="F8" s="9"/>
      <c r="G8" s="14">
        <f>D8/'August 2007'!D8-1</f>
        <v>-0.5637387596170284</v>
      </c>
      <c r="H8" s="14">
        <f>E8/'August 2007'!E8-1</f>
        <v>-0.6093905659152185</v>
      </c>
      <c r="I8" s="20"/>
      <c r="J8" s="13">
        <f t="shared" si="0"/>
        <v>0.5599653925618975</v>
      </c>
      <c r="K8" s="13">
        <f t="shared" si="1"/>
        <v>0.4400346074381024</v>
      </c>
    </row>
    <row r="9" spans="1:11" ht="12.75">
      <c r="A9" s="1" t="s">
        <v>7</v>
      </c>
      <c r="B9">
        <v>6</v>
      </c>
      <c r="D9" s="11">
        <f>SUM('Week of July 28:Week of'!D8)</f>
        <v>6117088.609999999</v>
      </c>
      <c r="E9" s="11">
        <f>SUM('Week of July 28:Week of'!E8)</f>
        <v>3900766.8</v>
      </c>
      <c r="F9" s="9"/>
      <c r="G9" s="14">
        <f>D9/'August 2007'!D9-1</f>
        <v>-0.5675972423098916</v>
      </c>
      <c r="H9" s="14">
        <f>E9/'August 2007'!E9-1</f>
        <v>-0.7279695389680798</v>
      </c>
      <c r="I9" s="20"/>
      <c r="J9" s="13">
        <f t="shared" si="0"/>
        <v>0.6106185764963041</v>
      </c>
      <c r="K9" s="13">
        <f t="shared" si="1"/>
        <v>0.38938142350369576</v>
      </c>
    </row>
    <row r="10" spans="1:11" ht="12.75">
      <c r="A10" s="1" t="s">
        <v>8</v>
      </c>
      <c r="B10">
        <v>7</v>
      </c>
      <c r="D10" s="11">
        <f>SUM('Week of July 28:Week of'!D9)</f>
        <v>15677.2</v>
      </c>
      <c r="E10" s="11">
        <f>SUM('Week of July 28:Week of'!E9)</f>
        <v>8660.05</v>
      </c>
      <c r="F10" s="9"/>
      <c r="G10" s="14">
        <f>D10/'August 2007'!D10-1</f>
        <v>-0.6107548186384413</v>
      </c>
      <c r="H10" s="14">
        <f>E10/'August 2007'!E10-1</f>
        <v>-0.6671867644091735</v>
      </c>
      <c r="I10" s="20"/>
      <c r="J10" s="13">
        <f t="shared" si="0"/>
        <v>0.644164809088948</v>
      </c>
      <c r="K10" s="13">
        <f t="shared" si="1"/>
        <v>0.355835190911052</v>
      </c>
    </row>
    <row r="11" spans="1:11" ht="12.75">
      <c r="A11" s="1" t="s">
        <v>9</v>
      </c>
      <c r="B11">
        <v>8</v>
      </c>
      <c r="D11" s="11">
        <f>SUM('Week of July 28:Week of'!D10)</f>
        <v>494943.4</v>
      </c>
      <c r="E11" s="11">
        <f>SUM('Week of July 28:Week of'!E10)</f>
        <v>209798.40000000002</v>
      </c>
      <c r="F11" s="9"/>
      <c r="G11" s="14">
        <f>D11/'August 2007'!D11-1</f>
        <v>-0.5026605678175747</v>
      </c>
      <c r="H11" s="14">
        <f>E11/'August 2007'!E11-1</f>
        <v>-0.7216992103983944</v>
      </c>
      <c r="I11" s="20"/>
      <c r="J11" s="13">
        <f t="shared" si="0"/>
        <v>0.7023045887160375</v>
      </c>
      <c r="K11" s="13">
        <f t="shared" si="1"/>
        <v>0.29769541128396243</v>
      </c>
    </row>
    <row r="12" spans="1:11" ht="12.75">
      <c r="A12" s="1" t="s">
        <v>10</v>
      </c>
      <c r="B12">
        <v>9</v>
      </c>
      <c r="D12" s="11">
        <f>SUM('Week of July 28:Week of'!D11)</f>
        <v>299770.8</v>
      </c>
      <c r="E12" s="11">
        <f>SUM('Week of July 28:Week of'!E11)</f>
        <v>236591.25</v>
      </c>
      <c r="F12" s="9"/>
      <c r="G12" s="14">
        <f>D12/'August 2007'!D12-1</f>
        <v>-0.3667231066123463</v>
      </c>
      <c r="H12" s="14">
        <f>E12/'August 2007'!E12-1</f>
        <v>-0.4437289641948996</v>
      </c>
      <c r="I12" s="20"/>
      <c r="J12" s="13">
        <f t="shared" si="0"/>
        <v>0.558896364871452</v>
      </c>
      <c r="K12" s="13">
        <f t="shared" si="1"/>
        <v>0.44110363512854794</v>
      </c>
    </row>
    <row r="13" spans="1:11" ht="12.75">
      <c r="A13" s="1" t="s">
        <v>11</v>
      </c>
      <c r="B13">
        <v>10</v>
      </c>
      <c r="D13" s="11">
        <f>SUM('Week of July 28:Week of'!D12)</f>
        <v>452496.11</v>
      </c>
      <c r="E13" s="11">
        <f>SUM('Week of July 28:Week of'!E12)</f>
        <v>348912.2</v>
      </c>
      <c r="F13" s="9"/>
      <c r="G13" s="14">
        <f>D13/'August 2007'!D13-1</f>
        <v>-0.16391969273368845</v>
      </c>
      <c r="H13" s="14">
        <f>E13/'August 2007'!E13-1</f>
        <v>-0.3520919882077065</v>
      </c>
      <c r="I13" s="20"/>
      <c r="J13" s="13">
        <f t="shared" si="0"/>
        <v>0.5646261766364763</v>
      </c>
      <c r="K13" s="13">
        <f t="shared" si="1"/>
        <v>0.43537382336352365</v>
      </c>
    </row>
    <row r="14" spans="1:11" ht="12.75">
      <c r="A14" s="1" t="s">
        <v>12</v>
      </c>
      <c r="B14">
        <v>11</v>
      </c>
      <c r="D14" s="11">
        <f>SUM('Week of July 28:Week of'!D13)</f>
        <v>2230032</v>
      </c>
      <c r="E14" s="11">
        <f>SUM('Week of July 28:Week of'!E13)</f>
        <v>1222360.6500000001</v>
      </c>
      <c r="F14" s="9"/>
      <c r="G14" s="14">
        <f>D14/'August 2007'!D14-1</f>
        <v>-0.38540143197206667</v>
      </c>
      <c r="H14" s="14">
        <f>E14/'August 2007'!E14-1</f>
        <v>-0.621787033656855</v>
      </c>
      <c r="I14" s="20"/>
      <c r="J14" s="13">
        <f t="shared" si="0"/>
        <v>0.6459381148317529</v>
      </c>
      <c r="K14" s="13">
        <f t="shared" si="1"/>
        <v>0.354061885168247</v>
      </c>
    </row>
    <row r="15" spans="1:11" ht="12.75">
      <c r="A15" s="1" t="s">
        <v>13</v>
      </c>
      <c r="B15">
        <v>12</v>
      </c>
      <c r="D15" s="11">
        <f>SUM('Week of July 28:Week of'!D14)</f>
        <v>103128.8</v>
      </c>
      <c r="E15" s="11">
        <f>SUM('Week of July 28:Week of'!E14)</f>
        <v>74169.68</v>
      </c>
      <c r="F15" s="9"/>
      <c r="G15" s="14">
        <f>D15/'August 2007'!D15-1</f>
        <v>-0.7321556668188616</v>
      </c>
      <c r="H15" s="14">
        <f>E15/'August 2007'!E15-1</f>
        <v>-0.7775201716014688</v>
      </c>
      <c r="I15" s="20"/>
      <c r="J15" s="13">
        <f t="shared" si="0"/>
        <v>0.5816677052166495</v>
      </c>
      <c r="K15" s="13">
        <f t="shared" si="1"/>
        <v>0.41833229478335066</v>
      </c>
    </row>
    <row r="16" spans="1:11" ht="12.75">
      <c r="A16" s="1" t="s">
        <v>14</v>
      </c>
      <c r="B16">
        <v>13</v>
      </c>
      <c r="D16" s="11">
        <f>SUM('Week of July 28:Week of'!D15)</f>
        <v>8196624.819999999</v>
      </c>
      <c r="E16" s="11">
        <f>SUM('Week of July 28:Week of'!E15)</f>
        <v>5317708.2</v>
      </c>
      <c r="F16" s="9"/>
      <c r="G16" s="14">
        <f>D16/'August 2007'!D16-1</f>
        <v>-0.4839277911100961</v>
      </c>
      <c r="H16" s="14">
        <f>E16/'August 2007'!E16-1</f>
        <v>-0.8561532976636188</v>
      </c>
      <c r="I16" s="20"/>
      <c r="J16" s="13">
        <f t="shared" si="0"/>
        <v>0.606513455593386</v>
      </c>
      <c r="K16" s="13">
        <f t="shared" si="1"/>
        <v>0.393486544406614</v>
      </c>
    </row>
    <row r="17" spans="1:11" ht="12.75">
      <c r="A17" s="1" t="s">
        <v>15</v>
      </c>
      <c r="B17">
        <v>14</v>
      </c>
      <c r="D17" s="11">
        <f>SUM('Week of July 28:Week of'!D16)</f>
        <v>17185</v>
      </c>
      <c r="E17" s="11">
        <f>SUM('Week of July 28:Week of'!E16)</f>
        <v>20244.699999999997</v>
      </c>
      <c r="F17" s="9"/>
      <c r="G17" s="14">
        <f>D17/'August 2007'!D17-1</f>
        <v>-0.942526919290705</v>
      </c>
      <c r="H17" s="14">
        <f>E17/'August 2007'!E17-1</f>
        <v>-0.9131100786506003</v>
      </c>
      <c r="I17" s="20"/>
      <c r="J17" s="13">
        <f t="shared" si="0"/>
        <v>0.4591273774569393</v>
      </c>
      <c r="K17" s="13">
        <f t="shared" si="1"/>
        <v>0.5408726225430607</v>
      </c>
    </row>
    <row r="18" spans="1:11" ht="12.75">
      <c r="A18" s="1" t="s">
        <v>16</v>
      </c>
      <c r="B18">
        <v>15</v>
      </c>
      <c r="D18" s="11">
        <f>SUM('Week of July 28:Week of'!D17)</f>
        <v>27790</v>
      </c>
      <c r="E18" s="11">
        <f>SUM('Week of July 28:Week of'!E17)</f>
        <v>15505</v>
      </c>
      <c r="F18" s="9"/>
      <c r="G18" s="14">
        <f>D18/'August 2007'!D18-1</f>
        <v>-0.2394781709162659</v>
      </c>
      <c r="H18" s="14">
        <f>E18/'August 2007'!E18-1</f>
        <v>-0.3563291874927351</v>
      </c>
      <c r="I18" s="20"/>
      <c r="J18" s="13">
        <f t="shared" si="0"/>
        <v>0.6418755052546483</v>
      </c>
      <c r="K18" s="13">
        <f t="shared" si="1"/>
        <v>0.3581244947453517</v>
      </c>
    </row>
    <row r="19" spans="1:11" ht="12.75">
      <c r="A19" s="1" t="s">
        <v>17</v>
      </c>
      <c r="B19">
        <v>16</v>
      </c>
      <c r="D19" s="11">
        <f>SUM('Week of July 28:Week of'!D18)</f>
        <v>3849844.6</v>
      </c>
      <c r="E19" s="11">
        <f>SUM('Week of July 28:Week of'!E18)</f>
        <v>2760409.75</v>
      </c>
      <c r="F19" s="9"/>
      <c r="G19" s="14">
        <f>D19/'August 2007'!D19-1</f>
        <v>-0.0864591671460182</v>
      </c>
      <c r="H19" s="14">
        <f>E19/'August 2007'!E19-1</f>
        <v>-0.18238433970015766</v>
      </c>
      <c r="I19" s="20"/>
      <c r="J19" s="13">
        <f t="shared" si="0"/>
        <v>0.5824049115447426</v>
      </c>
      <c r="K19" s="13">
        <f t="shared" si="1"/>
        <v>0.41759508845525745</v>
      </c>
    </row>
    <row r="20" spans="1:11" ht="12.75">
      <c r="A20" s="1" t="s">
        <v>18</v>
      </c>
      <c r="B20">
        <v>17</v>
      </c>
      <c r="D20" s="11">
        <f>SUM('Week of July 28:Week of'!D19)</f>
        <v>776967.56</v>
      </c>
      <c r="E20" s="11">
        <f>SUM('Week of July 28:Week of'!E19)</f>
        <v>504739.55</v>
      </c>
      <c r="F20" s="9"/>
      <c r="G20" s="14">
        <f>D20/'August 2007'!D20-1</f>
        <v>-0.5399888029665507</v>
      </c>
      <c r="H20" s="14">
        <f>E20/'August 2007'!E20-1</f>
        <v>-0.5172618910135065</v>
      </c>
      <c r="I20" s="20"/>
      <c r="J20" s="13">
        <f t="shared" si="0"/>
        <v>0.6061974330469306</v>
      </c>
      <c r="K20" s="13">
        <f t="shared" si="1"/>
        <v>0.3938025669530693</v>
      </c>
    </row>
    <row r="21" spans="1:11" ht="12.75">
      <c r="A21" s="1" t="s">
        <v>19</v>
      </c>
      <c r="B21">
        <v>18</v>
      </c>
      <c r="D21" s="11">
        <f>SUM('Week of July 28:Week of'!D20)</f>
        <v>378842.4</v>
      </c>
      <c r="E21" s="11">
        <f>SUM('Week of July 28:Week of'!E20)</f>
        <v>190722</v>
      </c>
      <c r="F21" s="9"/>
      <c r="G21" s="14">
        <f>D21/'August 2007'!D21-1</f>
        <v>-0.3646937371649126</v>
      </c>
      <c r="H21" s="14">
        <f>E21/'August 2007'!E21-1</f>
        <v>-0.6569634987053979</v>
      </c>
      <c r="I21" s="20"/>
      <c r="J21" s="13">
        <f t="shared" si="0"/>
        <v>0.6651440995961124</v>
      </c>
      <c r="K21" s="13">
        <f t="shared" si="1"/>
        <v>0.3348559004038876</v>
      </c>
    </row>
    <row r="22" spans="1:11" ht="12.75">
      <c r="A22" s="1" t="s">
        <v>20</v>
      </c>
      <c r="B22">
        <v>19</v>
      </c>
      <c r="D22" s="11">
        <f>SUM('Week of July 28:Week of'!D21)</f>
        <v>60850.299999999996</v>
      </c>
      <c r="E22" s="11">
        <f>SUM('Week of July 28:Week of'!E21)</f>
        <v>31933.3</v>
      </c>
      <c r="F22" s="9"/>
      <c r="G22" s="14">
        <f>D22/'August 2007'!D22-1</f>
        <v>-0.3780968528892037</v>
      </c>
      <c r="H22" s="14">
        <f>E22/'August 2007'!E22-1</f>
        <v>-0.6793130597382148</v>
      </c>
      <c r="I22" s="20"/>
      <c r="J22" s="13">
        <f t="shared" si="0"/>
        <v>0.6558303407067628</v>
      </c>
      <c r="K22" s="13">
        <f t="shared" si="1"/>
        <v>0.3441696592932372</v>
      </c>
    </row>
    <row r="23" spans="1:11" ht="12.75">
      <c r="A23" s="1" t="s">
        <v>21</v>
      </c>
      <c r="B23">
        <v>20</v>
      </c>
      <c r="D23" s="11">
        <f>SUM('Week of July 28:Week of'!D22)</f>
        <v>37122.4</v>
      </c>
      <c r="E23" s="11">
        <f>SUM('Week of July 28:Week of'!E22)</f>
        <v>41639.149999999994</v>
      </c>
      <c r="F23" s="9"/>
      <c r="G23" s="14">
        <f>D23/'August 2007'!D23-1</f>
        <v>-0.7752757567154123</v>
      </c>
      <c r="H23" s="14">
        <f>E23/'August 2007'!E23-1</f>
        <v>-0.5695689140541617</v>
      </c>
      <c r="I23" s="20"/>
      <c r="J23" s="13">
        <f t="shared" si="0"/>
        <v>0.471326427679496</v>
      </c>
      <c r="K23" s="13">
        <f t="shared" si="1"/>
        <v>0.5286735723205042</v>
      </c>
    </row>
    <row r="24" spans="1:11" ht="12.75">
      <c r="A24" s="1" t="s">
        <v>22</v>
      </c>
      <c r="B24">
        <v>21</v>
      </c>
      <c r="D24" s="11">
        <f>SUM('Week of July 28:Week of'!D23)</f>
        <v>15264.900000000001</v>
      </c>
      <c r="E24" s="11">
        <f>SUM('Week of July 28:Week of'!E23)</f>
        <v>19371.100000000002</v>
      </c>
      <c r="F24" s="9"/>
      <c r="G24" s="14">
        <f>D24/'August 2007'!D24-1</f>
        <v>-0.697414977313408</v>
      </c>
      <c r="H24" s="14">
        <f>E24/'August 2007'!E24-1</f>
        <v>-0.6816011413712563</v>
      </c>
      <c r="I24" s="20"/>
      <c r="J24" s="13">
        <f t="shared" si="0"/>
        <v>0.4407235246564269</v>
      </c>
      <c r="K24" s="13">
        <f t="shared" si="1"/>
        <v>0.5592764753435733</v>
      </c>
    </row>
    <row r="25" spans="1:11" ht="12.75">
      <c r="A25" s="1" t="s">
        <v>23</v>
      </c>
      <c r="B25">
        <v>22</v>
      </c>
      <c r="D25" s="11">
        <f>SUM('Week of July 28:Week of'!D24)</f>
        <v>18664.1</v>
      </c>
      <c r="E25" s="11">
        <f>SUM('Week of July 28:Week of'!E24)</f>
        <v>4518.15</v>
      </c>
      <c r="F25" s="9"/>
      <c r="G25" s="14">
        <f>D25/'August 2007'!D25-1</f>
        <v>-0.6522362112881017</v>
      </c>
      <c r="H25" s="14">
        <f>E25/'August 2007'!E25-1</f>
        <v>-0.9542087900393743</v>
      </c>
      <c r="I25" s="20"/>
      <c r="J25" s="13">
        <f t="shared" si="0"/>
        <v>0.8051030421982335</v>
      </c>
      <c r="K25" s="13">
        <f t="shared" si="1"/>
        <v>0.1948969578017664</v>
      </c>
    </row>
    <row r="26" spans="1:11" ht="12.75">
      <c r="A26" s="1" t="s">
        <v>24</v>
      </c>
      <c r="B26">
        <v>23</v>
      </c>
      <c r="D26" s="11">
        <f>SUM('Week of July 28:Week of'!D25)</f>
        <v>80769.5</v>
      </c>
      <c r="E26" s="11">
        <f>SUM('Week of July 28:Week of'!E25)</f>
        <v>29014.3</v>
      </c>
      <c r="F26" s="9"/>
      <c r="G26" s="14">
        <f>D26/'August 2007'!D26-1</f>
        <v>0.28703207959666255</v>
      </c>
      <c r="H26" s="14">
        <f>E26/'August 2007'!E26-1</f>
        <v>-0.5613514300076725</v>
      </c>
      <c r="I26" s="20"/>
      <c r="J26" s="13">
        <f t="shared" si="0"/>
        <v>0.7357141946261653</v>
      </c>
      <c r="K26" s="13">
        <f t="shared" si="1"/>
        <v>0.2642858053738347</v>
      </c>
    </row>
    <row r="27" spans="1:11" ht="12.75">
      <c r="A27" s="1" t="s">
        <v>25</v>
      </c>
      <c r="B27">
        <v>24</v>
      </c>
      <c r="D27" s="11">
        <f>SUM('Week of July 28:Week of'!D26)</f>
        <v>1661.73</v>
      </c>
      <c r="E27" s="11">
        <f>SUM('Week of July 28:Week of'!E26)</f>
        <v>673.42</v>
      </c>
      <c r="F27" s="9"/>
      <c r="G27" s="14">
        <f>D27/'August 2007'!D27-1</f>
        <v>-0.7167714884696017</v>
      </c>
      <c r="H27" s="14">
        <f>E27/'August 2007'!E27-1</f>
        <v>-0.9221643538584945</v>
      </c>
      <c r="I27" s="20"/>
      <c r="J27" s="13">
        <f t="shared" si="0"/>
        <v>0.7116159561484273</v>
      </c>
      <c r="K27" s="13">
        <f t="shared" si="1"/>
        <v>0.2883840438515727</v>
      </c>
    </row>
    <row r="28" spans="1:11" ht="12.75">
      <c r="A28" s="1" t="s">
        <v>26</v>
      </c>
      <c r="B28">
        <v>25</v>
      </c>
      <c r="D28" s="11">
        <f>SUM('Week of July 28:Week of'!D27)</f>
        <v>31488.8</v>
      </c>
      <c r="E28" s="11">
        <f>SUM('Week of July 28:Week of'!E27)</f>
        <v>20285.65</v>
      </c>
      <c r="F28" s="9"/>
      <c r="G28" s="14">
        <f>D28/'August 2007'!D28-1</f>
        <v>-0.46087560972686636</v>
      </c>
      <c r="H28" s="14">
        <f>E28/'August 2007'!E28-1</f>
        <v>-0.6122832601947983</v>
      </c>
      <c r="I28" s="20"/>
      <c r="J28" s="13">
        <f t="shared" si="0"/>
        <v>0.6081918784265212</v>
      </c>
      <c r="K28" s="13">
        <f t="shared" si="1"/>
        <v>0.3918081215734789</v>
      </c>
    </row>
    <row r="29" spans="1:11" ht="12.75">
      <c r="A29" s="1" t="s">
        <v>27</v>
      </c>
      <c r="B29">
        <v>26</v>
      </c>
      <c r="D29" s="11">
        <f>SUM('Week of July 28:Week of'!D28)</f>
        <v>39062.8</v>
      </c>
      <c r="E29" s="11">
        <f>SUM('Week of July 28:Week of'!E28)</f>
        <v>35665.350000000006</v>
      </c>
      <c r="F29" s="9"/>
      <c r="G29" s="14">
        <f>D29/'August 2007'!D29-1</f>
        <v>-0.8742034016749135</v>
      </c>
      <c r="H29" s="14">
        <f>E29/'August 2007'!E29-1</f>
        <v>-0.5234157386849931</v>
      </c>
      <c r="I29" s="20"/>
      <c r="J29" s="13">
        <f t="shared" si="0"/>
        <v>0.5227320628170241</v>
      </c>
      <c r="K29" s="13">
        <f t="shared" si="1"/>
        <v>0.47726793718297594</v>
      </c>
    </row>
    <row r="30" spans="1:11" ht="12.75">
      <c r="A30" s="1" t="s">
        <v>28</v>
      </c>
      <c r="B30">
        <v>27</v>
      </c>
      <c r="D30" s="11">
        <f>SUM('Week of July 28:Week of'!D29)</f>
        <v>280372.4</v>
      </c>
      <c r="E30" s="11">
        <f>SUM('Week of July 28:Week of'!E29)</f>
        <v>193497.15000000002</v>
      </c>
      <c r="F30" s="9"/>
      <c r="G30" s="14">
        <f>D30/'August 2007'!D30-1</f>
        <v>-0.5612656447510531</v>
      </c>
      <c r="H30" s="14">
        <f>E30/'August 2007'!E30-1</f>
        <v>-0.6985510138649881</v>
      </c>
      <c r="I30" s="20"/>
      <c r="J30" s="13">
        <f t="shared" si="0"/>
        <v>0.5916657865017915</v>
      </c>
      <c r="K30" s="13">
        <f t="shared" si="1"/>
        <v>0.40833421349820853</v>
      </c>
    </row>
    <row r="31" spans="1:11" ht="12.75">
      <c r="A31" s="1" t="s">
        <v>29</v>
      </c>
      <c r="B31">
        <v>28</v>
      </c>
      <c r="D31" s="11">
        <f>SUM('Week of July 28:Week of'!D30)</f>
        <v>167420.4</v>
      </c>
      <c r="E31" s="11">
        <f>SUM('Week of July 28:Week of'!E30)</f>
        <v>121427.25</v>
      </c>
      <c r="F31" s="9"/>
      <c r="G31" s="14">
        <f>D31/'August 2007'!D31-1</f>
        <v>-0.5425907084554127</v>
      </c>
      <c r="H31" s="14">
        <f>E31/'August 2007'!E31-1</f>
        <v>-0.6473409916352315</v>
      </c>
      <c r="I31" s="20"/>
      <c r="J31" s="13">
        <f t="shared" si="0"/>
        <v>0.5796148938722541</v>
      </c>
      <c r="K31" s="13">
        <f t="shared" si="1"/>
        <v>0.4203851061277459</v>
      </c>
    </row>
    <row r="32" spans="1:11" ht="12.75">
      <c r="A32" s="1" t="s">
        <v>30</v>
      </c>
      <c r="B32">
        <v>29</v>
      </c>
      <c r="D32" s="11">
        <f>SUM('Week of July 28:Week of'!D31)</f>
        <v>3667790</v>
      </c>
      <c r="E32" s="11">
        <f>SUM('Week of July 28:Week of'!E31)</f>
        <v>4010857.45</v>
      </c>
      <c r="F32" s="9"/>
      <c r="G32" s="14">
        <f>D32/'August 2007'!D32-1</f>
        <v>-0.5036429611020298</v>
      </c>
      <c r="H32" s="14">
        <f>E32/'August 2007'!E32-1</f>
        <v>-0.45726945508329364</v>
      </c>
      <c r="I32" s="20"/>
      <c r="J32" s="13">
        <f t="shared" si="0"/>
        <v>0.47766094535307774</v>
      </c>
      <c r="K32" s="13">
        <f t="shared" si="1"/>
        <v>0.5223390546469222</v>
      </c>
    </row>
    <row r="33" spans="1:11" ht="12.75">
      <c r="A33" s="1" t="s">
        <v>31</v>
      </c>
      <c r="B33">
        <v>30</v>
      </c>
      <c r="D33" s="11">
        <f>SUM('Week of July 28:Week of'!D32)</f>
        <v>36974.7</v>
      </c>
      <c r="E33" s="11">
        <f>SUM('Week of July 28:Week of'!E32)</f>
        <v>15476.650000000001</v>
      </c>
      <c r="F33" s="9"/>
      <c r="G33" s="14">
        <f>D33/'August 2007'!D33-1</f>
        <v>0.7068213397098262</v>
      </c>
      <c r="H33" s="14">
        <f>E33/'August 2007'!E33-1</f>
        <v>-0.412231497235219</v>
      </c>
      <c r="I33" s="20"/>
      <c r="J33" s="13">
        <f t="shared" si="0"/>
        <v>0.7049332381340041</v>
      </c>
      <c r="K33" s="13">
        <f t="shared" si="1"/>
        <v>0.29506676186599584</v>
      </c>
    </row>
    <row r="34" spans="1:11" ht="12.75">
      <c r="A34" s="1" t="s">
        <v>32</v>
      </c>
      <c r="B34">
        <v>31</v>
      </c>
      <c r="D34" s="11">
        <f>SUM('Week of July 28:Week of'!D33)</f>
        <v>479805.29999999993</v>
      </c>
      <c r="E34" s="11">
        <f>SUM('Week of July 28:Week of'!E33)</f>
        <v>213470.25</v>
      </c>
      <c r="F34" s="9"/>
      <c r="G34" s="14">
        <f>D34/'August 2007'!D34-1</f>
        <v>-0.6985386574663541</v>
      </c>
      <c r="H34" s="14">
        <f>E34/'August 2007'!E34-1</f>
        <v>-0.7316510002339927</v>
      </c>
      <c r="I34" s="20"/>
      <c r="J34" s="13">
        <f t="shared" si="0"/>
        <v>0.6920845542584041</v>
      </c>
      <c r="K34" s="13">
        <f t="shared" si="1"/>
        <v>0.30791544574159585</v>
      </c>
    </row>
    <row r="35" spans="1:11" ht="12.75">
      <c r="A35" s="1" t="s">
        <v>33</v>
      </c>
      <c r="B35">
        <v>32</v>
      </c>
      <c r="D35" s="11">
        <f>SUM('Week of July 28:Week of'!D34)</f>
        <v>103152.70000000001</v>
      </c>
      <c r="E35" s="11">
        <f>SUM('Week of July 28:Week of'!E34)</f>
        <v>64506.75</v>
      </c>
      <c r="F35" s="9"/>
      <c r="G35" s="14">
        <f>D35/'August 2007'!D35-1</f>
        <v>-0.13138737761640062</v>
      </c>
      <c r="H35" s="14">
        <f>E35/'August 2007'!E35-1</f>
        <v>-0.4738111824224014</v>
      </c>
      <c r="I35" s="20"/>
      <c r="J35" s="13">
        <f t="shared" si="0"/>
        <v>0.6152513323883623</v>
      </c>
      <c r="K35" s="13">
        <f t="shared" si="1"/>
        <v>0.38474866761163773</v>
      </c>
    </row>
    <row r="36" spans="1:11" ht="12.75">
      <c r="A36" s="1" t="s">
        <v>34</v>
      </c>
      <c r="B36">
        <v>33</v>
      </c>
      <c r="D36" s="11">
        <f>SUM('Week of July 28:Week of'!D35)</f>
        <v>12363.400000000001</v>
      </c>
      <c r="E36" s="11">
        <f>SUM('Week of July 28:Week of'!E35)</f>
        <v>14736.05</v>
      </c>
      <c r="F36" s="9"/>
      <c r="G36" s="14">
        <f>D36/'August 2007'!D36-1</f>
        <v>-0.6011201698322003</v>
      </c>
      <c r="H36" s="14">
        <f>E36/'August 2007'!E36-1</f>
        <v>-0.5680458803131188</v>
      </c>
      <c r="I36" s="20"/>
      <c r="J36" s="13">
        <f t="shared" si="0"/>
        <v>0.45622328128430656</v>
      </c>
      <c r="K36" s="13">
        <f t="shared" si="1"/>
        <v>0.5437767187156934</v>
      </c>
    </row>
    <row r="37" spans="1:11" ht="12.75">
      <c r="A37" s="1" t="s">
        <v>35</v>
      </c>
      <c r="B37">
        <v>34</v>
      </c>
      <c r="D37" s="11">
        <f>SUM('Week of July 28:Week of'!D36)</f>
        <v>6142.5</v>
      </c>
      <c r="E37" s="11">
        <f>SUM('Week of July 28:Week of'!E36)</f>
        <v>7605.15</v>
      </c>
      <c r="F37" s="9"/>
      <c r="G37" s="14"/>
      <c r="H37" s="14"/>
      <c r="I37" s="20"/>
      <c r="J37" s="13">
        <f t="shared" si="0"/>
        <v>0.4468036355304361</v>
      </c>
      <c r="K37" s="13">
        <f t="shared" si="1"/>
        <v>0.5531963644695639</v>
      </c>
    </row>
    <row r="38" spans="1:11" ht="12.75">
      <c r="A38" s="1" t="s">
        <v>36</v>
      </c>
      <c r="B38">
        <v>35</v>
      </c>
      <c r="D38" s="11">
        <f>SUM('Week of July 28:Week of'!D37)</f>
        <v>724390.83</v>
      </c>
      <c r="E38" s="11">
        <f>SUM('Week of July 28:Week of'!E37)</f>
        <v>465649.1</v>
      </c>
      <c r="F38" s="9"/>
      <c r="G38" s="14">
        <f>D38/'August 2007'!D38-1</f>
        <v>-0.5867532912102733</v>
      </c>
      <c r="H38" s="14">
        <f>E38/'August 2007'!E38-1</f>
        <v>-0.6632381961016989</v>
      </c>
      <c r="I38" s="20"/>
      <c r="J38" s="13">
        <f t="shared" si="0"/>
        <v>0.6087113648363043</v>
      </c>
      <c r="K38" s="13">
        <f t="shared" si="1"/>
        <v>0.3912886351636957</v>
      </c>
    </row>
    <row r="39" spans="1:11" ht="12.75">
      <c r="A39" s="1" t="s">
        <v>37</v>
      </c>
      <c r="B39">
        <v>36</v>
      </c>
      <c r="D39" s="11">
        <f>SUM('Week of July 28:Week of'!D38)</f>
        <v>2760351.3</v>
      </c>
      <c r="E39" s="11">
        <f>SUM('Week of July 28:Week of'!E38)</f>
        <v>956904.9000000001</v>
      </c>
      <c r="F39" s="9"/>
      <c r="G39" s="14">
        <f>D39/'August 2007'!D39-1</f>
        <v>-0.6501010870013696</v>
      </c>
      <c r="H39" s="14">
        <f>E39/'August 2007'!E39-1</f>
        <v>-0.8227105690287195</v>
      </c>
      <c r="I39" s="20"/>
      <c r="J39" s="13">
        <f t="shared" si="0"/>
        <v>0.7425776302424352</v>
      </c>
      <c r="K39" s="13">
        <f t="shared" si="1"/>
        <v>0.2574223697575648</v>
      </c>
    </row>
    <row r="40" spans="1:11" ht="12.75">
      <c r="A40" s="1" t="s">
        <v>38</v>
      </c>
      <c r="B40">
        <v>37</v>
      </c>
      <c r="D40" s="11">
        <f>SUM('Week of July 28:Week of'!D39)</f>
        <v>701084.3</v>
      </c>
      <c r="E40" s="11">
        <f>SUM('Week of July 28:Week of'!E39)</f>
        <v>471907.80000000005</v>
      </c>
      <c r="F40" s="9"/>
      <c r="G40" s="14">
        <f>D40/'August 2007'!D40-1</f>
        <v>-0.5233179310787011</v>
      </c>
      <c r="H40" s="14">
        <f>E40/'August 2007'!E40-1</f>
        <v>-0.5881635320689985</v>
      </c>
      <c r="I40" s="20"/>
      <c r="J40" s="13">
        <f t="shared" si="0"/>
        <v>0.5976888505898719</v>
      </c>
      <c r="K40" s="13">
        <f t="shared" si="1"/>
        <v>0.4023111494101282</v>
      </c>
    </row>
    <row r="41" spans="1:11" ht="12.75">
      <c r="A41" s="1" t="s">
        <v>39</v>
      </c>
      <c r="B41">
        <v>38</v>
      </c>
      <c r="D41" s="11">
        <f>SUM('Week of July 28:Week of'!D40)</f>
        <v>72844.3</v>
      </c>
      <c r="E41" s="11">
        <f>SUM('Week of July 28:Week of'!E40)</f>
        <v>62871.90000000001</v>
      </c>
      <c r="F41" s="9"/>
      <c r="G41" s="14">
        <f>D41/'August 2007'!D41-1</f>
        <v>-0.5060552800278828</v>
      </c>
      <c r="H41" s="14">
        <f>E41/'August 2007'!E41-1</f>
        <v>-0.4699607857022722</v>
      </c>
      <c r="I41" s="20"/>
      <c r="J41" s="13">
        <f t="shared" si="0"/>
        <v>0.5367399028266338</v>
      </c>
      <c r="K41" s="13">
        <f t="shared" si="1"/>
        <v>0.4632600971733662</v>
      </c>
    </row>
    <row r="42" spans="1:11" ht="12.75">
      <c r="A42" s="1" t="s">
        <v>40</v>
      </c>
      <c r="B42">
        <v>39</v>
      </c>
      <c r="D42" s="11">
        <f>SUM('Week of July 28:Week of'!D41)</f>
        <v>22747.9</v>
      </c>
      <c r="E42" s="11">
        <f>SUM('Week of July 28:Week of'!E41)</f>
        <v>8988.7</v>
      </c>
      <c r="F42" s="9"/>
      <c r="G42" s="14">
        <f>D42/'August 2007'!D42-1</f>
        <v>2.201359471973205</v>
      </c>
      <c r="H42" s="14">
        <f>E42/'August 2007'!E42-1</f>
        <v>-0.10503206021745182</v>
      </c>
      <c r="I42" s="20"/>
      <c r="J42" s="13">
        <f t="shared" si="0"/>
        <v>0.7167718029026424</v>
      </c>
      <c r="K42" s="13">
        <f t="shared" si="1"/>
        <v>0.28322819709735764</v>
      </c>
    </row>
    <row r="43" spans="1:11" ht="12.75">
      <c r="A43" s="1" t="s">
        <v>41</v>
      </c>
      <c r="B43">
        <v>40</v>
      </c>
      <c r="D43" s="11">
        <f>SUM('Week of July 28:Week of'!D42)</f>
        <v>49496.3</v>
      </c>
      <c r="E43" s="11">
        <f>SUM('Week of July 28:Week of'!E42)</f>
        <v>21718.550000000003</v>
      </c>
      <c r="F43" s="9"/>
      <c r="G43" s="14">
        <f>D43/'August 2007'!D43-1</f>
        <v>-0.1078516724074845</v>
      </c>
      <c r="H43" s="14">
        <f>E43/'August 2007'!E43-1</f>
        <v>-0.514292647035802</v>
      </c>
      <c r="I43" s="20"/>
      <c r="J43" s="13">
        <f t="shared" si="0"/>
        <v>0.6950277926584132</v>
      </c>
      <c r="K43" s="13">
        <f t="shared" si="1"/>
        <v>0.30497220734158675</v>
      </c>
    </row>
    <row r="44" spans="1:11" ht="12.75">
      <c r="A44" s="1" t="s">
        <v>42</v>
      </c>
      <c r="B44">
        <v>41</v>
      </c>
      <c r="D44" s="11">
        <f>SUM('Week of July 28:Week of'!D43)</f>
        <v>987958.3000000002</v>
      </c>
      <c r="E44" s="11">
        <f>SUM('Week of July 28:Week of'!E43)</f>
        <v>527448.9500000001</v>
      </c>
      <c r="F44" s="9"/>
      <c r="G44" s="14">
        <f>D44/'August 2007'!D44-1</f>
        <v>-0.5163446191997946</v>
      </c>
      <c r="H44" s="14">
        <f>E44/'August 2007'!E44-1</f>
        <v>-0.6895639301820267</v>
      </c>
      <c r="I44" s="20"/>
      <c r="J44" s="13">
        <f t="shared" si="0"/>
        <v>0.6519424398952823</v>
      </c>
      <c r="K44" s="13">
        <f t="shared" si="1"/>
        <v>0.3480575601047177</v>
      </c>
    </row>
    <row r="45" spans="1:11" ht="12.75">
      <c r="A45" s="1" t="s">
        <v>43</v>
      </c>
      <c r="B45">
        <v>42</v>
      </c>
      <c r="D45" s="11">
        <f>SUM('Week of July 28:Week of'!D44)</f>
        <v>595829.5499999999</v>
      </c>
      <c r="E45" s="11">
        <f>SUM('Week of July 28:Week of'!E44)</f>
        <v>536343.47</v>
      </c>
      <c r="F45" s="9"/>
      <c r="G45" s="14">
        <f>D45/'August 2007'!D45-1</f>
        <v>-0.5893118109574846</v>
      </c>
      <c r="H45" s="14">
        <f>E45/'August 2007'!E45-1</f>
        <v>-0.6274259219797667</v>
      </c>
      <c r="I45" s="20"/>
      <c r="J45" s="13">
        <f t="shared" si="0"/>
        <v>0.5262707549770087</v>
      </c>
      <c r="K45" s="13">
        <f t="shared" si="1"/>
        <v>0.47372924502299124</v>
      </c>
    </row>
    <row r="46" spans="1:11" ht="12.75">
      <c r="A46" s="1" t="s">
        <v>44</v>
      </c>
      <c r="B46">
        <v>43</v>
      </c>
      <c r="D46" s="11">
        <f>SUM('Week of July 28:Week of'!D45)</f>
        <v>1144676.1</v>
      </c>
      <c r="E46" s="11">
        <f>SUM('Week of July 28:Week of'!E45)</f>
        <v>423134.6</v>
      </c>
      <c r="F46" s="9"/>
      <c r="G46" s="14">
        <f>D46/'August 2007'!D46-1</f>
        <v>-0.13651125551320065</v>
      </c>
      <c r="H46" s="14">
        <f>E46/'August 2007'!E46-1</f>
        <v>-0.5036174250878174</v>
      </c>
      <c r="I46" s="20"/>
      <c r="J46" s="13">
        <f t="shared" si="0"/>
        <v>0.730111167119857</v>
      </c>
      <c r="K46" s="13">
        <f t="shared" si="1"/>
        <v>0.2698888328801429</v>
      </c>
    </row>
    <row r="47" spans="1:11" ht="12.75">
      <c r="A47" s="1" t="s">
        <v>45</v>
      </c>
      <c r="B47">
        <v>44</v>
      </c>
      <c r="D47" s="11">
        <f>SUM('Week of July 28:Week of'!D46)</f>
        <v>496537.3</v>
      </c>
      <c r="E47" s="11">
        <f>SUM('Week of July 28:Week of'!E46)</f>
        <v>285144.66000000003</v>
      </c>
      <c r="F47" s="9"/>
      <c r="G47" s="14">
        <f>D47/'August 2007'!D47-1</f>
        <v>-0.6752326064102515</v>
      </c>
      <c r="H47" s="14">
        <f>E47/'August 2007'!E47-1</f>
        <v>-0.8090195202717604</v>
      </c>
      <c r="I47" s="20"/>
      <c r="J47" s="13">
        <f t="shared" si="0"/>
        <v>0.63521652719221</v>
      </c>
      <c r="K47" s="13">
        <f t="shared" si="1"/>
        <v>0.36478347280779005</v>
      </c>
    </row>
    <row r="48" spans="1:11" ht="12.75">
      <c r="A48" s="1" t="s">
        <v>46</v>
      </c>
      <c r="B48">
        <v>45</v>
      </c>
      <c r="D48" s="11">
        <f>SUM('Week of July 28:Week of'!D47)</f>
        <v>214427.96</v>
      </c>
      <c r="E48" s="11">
        <f>SUM('Week of July 28:Week of'!E47)</f>
        <v>136070.2</v>
      </c>
      <c r="F48" s="9"/>
      <c r="G48" s="14">
        <f>D48/'August 2007'!D48-1</f>
        <v>-0.5721583214830922</v>
      </c>
      <c r="H48" s="14">
        <f>E48/'August 2007'!E48-1</f>
        <v>-0.6524765954555897</v>
      </c>
      <c r="I48" s="20"/>
      <c r="J48" s="13">
        <f t="shared" si="0"/>
        <v>0.6117805582773957</v>
      </c>
      <c r="K48" s="13">
        <f t="shared" si="1"/>
        <v>0.3882194417226042</v>
      </c>
    </row>
    <row r="49" spans="1:11" ht="12.75">
      <c r="A49" s="1" t="s">
        <v>47</v>
      </c>
      <c r="B49">
        <v>46</v>
      </c>
      <c r="D49" s="11">
        <f>SUM('Week of July 28:Week of'!D48)</f>
        <v>794177.8500000001</v>
      </c>
      <c r="E49" s="11">
        <f>SUM('Week of July 28:Week of'!E48)</f>
        <v>439496.05000000005</v>
      </c>
      <c r="F49" s="9"/>
      <c r="G49" s="14">
        <f>D49/'August 2007'!D49-1</f>
        <v>-0.4175670476616813</v>
      </c>
      <c r="H49" s="14">
        <f>E49/'August 2007'!E49-1</f>
        <v>-0.6165034741214523</v>
      </c>
      <c r="I49" s="20"/>
      <c r="J49" s="13">
        <f t="shared" si="0"/>
        <v>0.6437502244312698</v>
      </c>
      <c r="K49" s="13">
        <f t="shared" si="1"/>
        <v>0.3562497755687301</v>
      </c>
    </row>
    <row r="50" spans="1:11" ht="12.75">
      <c r="A50" s="1" t="s">
        <v>48</v>
      </c>
      <c r="B50">
        <v>47</v>
      </c>
      <c r="D50" s="11">
        <f>SUM('Week of July 28:Week of'!D49)</f>
        <v>118735.47</v>
      </c>
      <c r="E50" s="11">
        <f>SUM('Week of July 28:Week of'!E49)</f>
        <v>73539.2</v>
      </c>
      <c r="F50" s="9"/>
      <c r="G50" s="14">
        <f>D50/'August 2007'!D50-1</f>
        <v>0.09644413129759166</v>
      </c>
      <c r="H50" s="14">
        <f>E50/'August 2007'!E50-1</f>
        <v>-0.3403284041317385</v>
      </c>
      <c r="I50" s="20"/>
      <c r="J50" s="13">
        <f t="shared" si="0"/>
        <v>0.6175304838645673</v>
      </c>
      <c r="K50" s="13">
        <f t="shared" si="1"/>
        <v>0.38246951613543273</v>
      </c>
    </row>
    <row r="51" spans="1:11" ht="12.75">
      <c r="A51" s="1" t="s">
        <v>49</v>
      </c>
      <c r="B51">
        <v>48</v>
      </c>
      <c r="D51" s="11">
        <f>SUM('Week of July 28:Week of'!D50)</f>
        <v>3901037.59</v>
      </c>
      <c r="E51" s="11">
        <f>SUM('Week of July 28:Week of'!E50)</f>
        <v>2045835.42</v>
      </c>
      <c r="F51" s="9"/>
      <c r="G51" s="14">
        <f>D51/'August 2007'!D51-1</f>
        <v>-0.6175840370586809</v>
      </c>
      <c r="H51" s="14">
        <f>E51/'August 2007'!E51-1</f>
        <v>-0.7715848524319834</v>
      </c>
      <c r="I51" s="20"/>
      <c r="J51" s="13">
        <f t="shared" si="0"/>
        <v>0.655981317146034</v>
      </c>
      <c r="K51" s="13">
        <f t="shared" si="1"/>
        <v>0.344018682853966</v>
      </c>
    </row>
    <row r="52" spans="1:11" ht="12.75">
      <c r="A52" s="1" t="s">
        <v>50</v>
      </c>
      <c r="B52">
        <v>49</v>
      </c>
      <c r="D52" s="11">
        <f>SUM('Week of July 28:Week of'!D51)</f>
        <v>775714.1</v>
      </c>
      <c r="E52" s="11">
        <f>SUM('Week of July 28:Week of'!E51)</f>
        <v>474757.5</v>
      </c>
      <c r="F52" s="9"/>
      <c r="G52" s="14">
        <f>D52/'August 2007'!D52-1</f>
        <v>-0.7784839307433932</v>
      </c>
      <c r="H52" s="14">
        <f>E52/'August 2007'!E52-1</f>
        <v>-0.8141148990222304</v>
      </c>
      <c r="I52" s="20"/>
      <c r="J52" s="13">
        <f t="shared" si="0"/>
        <v>0.6203372391664073</v>
      </c>
      <c r="K52" s="13">
        <f t="shared" si="1"/>
        <v>0.3796627608335927</v>
      </c>
    </row>
    <row r="53" spans="1:11" ht="12.75">
      <c r="A53" s="1" t="s">
        <v>51</v>
      </c>
      <c r="B53">
        <v>50</v>
      </c>
      <c r="D53" s="11">
        <f>SUM('Week of July 28:Week of'!D52)</f>
        <v>4366796.7</v>
      </c>
      <c r="E53" s="11">
        <f>SUM('Week of July 28:Week of'!E52)</f>
        <v>1993714.0999999999</v>
      </c>
      <c r="F53" s="9"/>
      <c r="G53" s="14">
        <f>D53/'August 2007'!D53-1</f>
        <v>-0.5459728705172662</v>
      </c>
      <c r="H53" s="14">
        <f>E53/'August 2007'!E53-1</f>
        <v>-0.7491348709129237</v>
      </c>
      <c r="I53" s="20"/>
      <c r="J53" s="13">
        <f t="shared" si="0"/>
        <v>0.6865481149721497</v>
      </c>
      <c r="K53" s="13">
        <f t="shared" si="1"/>
        <v>0.31345188502785026</v>
      </c>
    </row>
    <row r="54" spans="1:11" ht="12.75">
      <c r="A54" s="1" t="s">
        <v>52</v>
      </c>
      <c r="B54">
        <v>51</v>
      </c>
      <c r="D54" s="11">
        <f>SUM('Week of July 28:Week of'!D53)</f>
        <v>906729.74</v>
      </c>
      <c r="E54" s="11">
        <f>SUM('Week of July 28:Week of'!E53)</f>
        <v>521255.69999999995</v>
      </c>
      <c r="F54" s="9"/>
      <c r="G54" s="14">
        <f>D54/'August 2007'!D54-1</f>
        <v>-0.6510444596802545</v>
      </c>
      <c r="H54" s="14">
        <f>E54/'August 2007'!E54-1</f>
        <v>-0.7486321446305974</v>
      </c>
      <c r="I54" s="20"/>
      <c r="J54" s="13">
        <f t="shared" si="0"/>
        <v>0.6349712781385222</v>
      </c>
      <c r="K54" s="13">
        <f t="shared" si="1"/>
        <v>0.3650287218614778</v>
      </c>
    </row>
    <row r="55" spans="1:11" ht="12.75">
      <c r="A55" s="1" t="s">
        <v>53</v>
      </c>
      <c r="B55">
        <v>52</v>
      </c>
      <c r="D55" s="11">
        <f>SUM('Week of July 28:Week of'!D54)</f>
        <v>2455390</v>
      </c>
      <c r="E55" s="11">
        <f>SUM('Week of July 28:Week of'!E54)</f>
        <v>1512729.1</v>
      </c>
      <c r="F55" s="9"/>
      <c r="G55" s="14">
        <f>D55/'August 2007'!D55-1</f>
        <v>-0.44403349208052434</v>
      </c>
      <c r="H55" s="14">
        <f>E55/'August 2007'!E55-1</f>
        <v>-0.6780477208081499</v>
      </c>
      <c r="I55" s="20"/>
      <c r="J55" s="13">
        <f t="shared" si="0"/>
        <v>0.6187793103286643</v>
      </c>
      <c r="K55" s="13">
        <f t="shared" si="1"/>
        <v>0.3812206896713357</v>
      </c>
    </row>
    <row r="56" spans="1:11" ht="12.75">
      <c r="A56" s="1" t="s">
        <v>54</v>
      </c>
      <c r="B56">
        <v>53</v>
      </c>
      <c r="D56" s="11">
        <f>SUM('Week of July 28:Week of'!D55)</f>
        <v>1468185.7199999997</v>
      </c>
      <c r="E56" s="11">
        <f>SUM('Week of July 28:Week of'!E55)</f>
        <v>798835.6800000002</v>
      </c>
      <c r="F56" s="9"/>
      <c r="G56" s="14">
        <f>D56/'August 2007'!D56-1</f>
        <v>-0.5018390873706464</v>
      </c>
      <c r="H56" s="14">
        <f>E56/'August 2007'!E56-1</f>
        <v>-0.6544143061726184</v>
      </c>
      <c r="I56" s="20"/>
      <c r="J56" s="13">
        <f t="shared" si="0"/>
        <v>0.6476276403919257</v>
      </c>
      <c r="K56" s="13">
        <f t="shared" si="1"/>
        <v>0.3523723596080744</v>
      </c>
    </row>
    <row r="57" spans="1:11" ht="12.75">
      <c r="A57" s="1" t="s">
        <v>55</v>
      </c>
      <c r="B57">
        <v>54</v>
      </c>
      <c r="D57" s="11">
        <f>SUM('Week of July 28:Week of'!D56)</f>
        <v>90478.5</v>
      </c>
      <c r="E57" s="11">
        <f>SUM('Week of July 28:Week of'!E56)</f>
        <v>76702.5</v>
      </c>
      <c r="F57" s="9"/>
      <c r="G57" s="14">
        <f>D57/'August 2007'!D57-1</f>
        <v>-0.3588891479135563</v>
      </c>
      <c r="H57" s="14">
        <f>E57/'August 2007'!E57-1</f>
        <v>-0.5448787173949161</v>
      </c>
      <c r="I57" s="20"/>
      <c r="J57" s="13">
        <f t="shared" si="0"/>
        <v>0.5412008541640497</v>
      </c>
      <c r="K57" s="13">
        <f t="shared" si="1"/>
        <v>0.4587991458359503</v>
      </c>
    </row>
    <row r="58" spans="1:11" ht="12.75">
      <c r="A58" s="1" t="s">
        <v>56</v>
      </c>
      <c r="B58">
        <v>55</v>
      </c>
      <c r="D58" s="11">
        <f>SUM('Week of July 28:Week of'!D57)</f>
        <v>800685.2000000001</v>
      </c>
      <c r="E58" s="11">
        <f>SUM('Week of July 28:Week of'!E57)</f>
        <v>484695.39999999997</v>
      </c>
      <c r="F58" s="9"/>
      <c r="G58" s="14">
        <f>D58/'August 2007'!D58-1</f>
        <v>-0.6244880700417029</v>
      </c>
      <c r="H58" s="14">
        <f>E58/'August 2007'!E58-1</f>
        <v>-0.6897390871073301</v>
      </c>
      <c r="I58" s="20"/>
      <c r="J58" s="13">
        <f t="shared" si="0"/>
        <v>0.6229168232350791</v>
      </c>
      <c r="K58" s="13">
        <f t="shared" si="1"/>
        <v>0.37708317676492076</v>
      </c>
    </row>
    <row r="59" spans="1:11" ht="12.75">
      <c r="A59" s="1" t="s">
        <v>57</v>
      </c>
      <c r="B59">
        <v>56</v>
      </c>
      <c r="D59" s="11">
        <f>SUM('Week of July 28:Week of'!D58)</f>
        <v>883957.2000000001</v>
      </c>
      <c r="E59" s="11">
        <f>SUM('Week of July 28:Week of'!E58)</f>
        <v>394361.1</v>
      </c>
      <c r="F59" s="9"/>
      <c r="G59" s="14">
        <f>D59/'August 2007'!D59-1</f>
        <v>-0.5850496476459675</v>
      </c>
      <c r="H59" s="14">
        <f>E59/'August 2007'!E59-1</f>
        <v>-0.7445743245448907</v>
      </c>
      <c r="I59" s="20"/>
      <c r="J59" s="13">
        <f t="shared" si="0"/>
        <v>0.6915000747466418</v>
      </c>
      <c r="K59" s="13">
        <f t="shared" si="1"/>
        <v>0.30849992525335823</v>
      </c>
    </row>
    <row r="60" spans="1:11" ht="12.75">
      <c r="A60" s="1" t="s">
        <v>58</v>
      </c>
      <c r="B60">
        <v>57</v>
      </c>
      <c r="D60" s="11">
        <f>SUM('Week of July 28:Week of'!D59)</f>
        <v>713262.2</v>
      </c>
      <c r="E60" s="11">
        <f>SUM('Week of July 28:Week of'!E59)</f>
        <v>443541</v>
      </c>
      <c r="F60" s="9"/>
      <c r="G60" s="14">
        <f>D60/'August 2007'!D60-1</f>
        <v>0.0962526399141026</v>
      </c>
      <c r="H60" s="14">
        <f>E60/'August 2007'!E60-1</f>
        <v>-0.15428891758511265</v>
      </c>
      <c r="I60" s="20"/>
      <c r="J60" s="13">
        <f t="shared" si="0"/>
        <v>0.616580417481556</v>
      </c>
      <c r="K60" s="13">
        <f t="shared" si="1"/>
        <v>0.38341958251844394</v>
      </c>
    </row>
    <row r="61" spans="1:11" ht="12.75">
      <c r="A61" s="1" t="s">
        <v>59</v>
      </c>
      <c r="B61">
        <v>58</v>
      </c>
      <c r="D61" s="11">
        <f>SUM('Week of July 28:Week of'!D60)</f>
        <v>1735824.3</v>
      </c>
      <c r="E61" s="11">
        <f>SUM('Week of July 28:Week of'!E60)</f>
        <v>887322.8</v>
      </c>
      <c r="F61" s="9"/>
      <c r="G61" s="14">
        <f>D61/'August 2007'!D61-1</f>
        <v>-0.20055753860279424</v>
      </c>
      <c r="H61" s="14">
        <f>E61/'August 2007'!E61-1</f>
        <v>-0.5295850928376253</v>
      </c>
      <c r="I61" s="20"/>
      <c r="J61" s="13">
        <f t="shared" si="0"/>
        <v>0.6617334956167726</v>
      </c>
      <c r="K61" s="13">
        <f t="shared" si="1"/>
        <v>0.3382665043832273</v>
      </c>
    </row>
    <row r="62" spans="1:11" ht="12.75">
      <c r="A62" s="1" t="s">
        <v>60</v>
      </c>
      <c r="B62">
        <v>59</v>
      </c>
      <c r="D62" s="11">
        <f>SUM('Week of July 28:Week of'!D61)</f>
        <v>908832.1099999999</v>
      </c>
      <c r="E62" s="11">
        <f>SUM('Week of July 28:Week of'!E61)</f>
        <v>689436.2999999999</v>
      </c>
      <c r="F62" s="9"/>
      <c r="G62" s="14">
        <f>D62/'August 2007'!D62-1</f>
        <v>-0.7072275609998883</v>
      </c>
      <c r="H62" s="14">
        <f>E62/'August 2007'!E62-1</f>
        <v>-0.7405916171330855</v>
      </c>
      <c r="I62" s="20"/>
      <c r="J62" s="13">
        <f t="shared" si="0"/>
        <v>0.5686354709344471</v>
      </c>
      <c r="K62" s="13">
        <f t="shared" si="1"/>
        <v>0.43136452906555295</v>
      </c>
    </row>
    <row r="63" spans="1:11" ht="12.75">
      <c r="A63" s="1" t="s">
        <v>61</v>
      </c>
      <c r="B63">
        <v>60</v>
      </c>
      <c r="D63" s="11">
        <f>SUM('Week of July 28:Week of'!D62)</f>
        <v>468265.35</v>
      </c>
      <c r="E63" s="11">
        <f>SUM('Week of July 28:Week of'!E62)</f>
        <v>156249.1</v>
      </c>
      <c r="F63" s="9"/>
      <c r="G63" s="14">
        <f>D63/'August 2007'!D63-1</f>
        <v>-0.6739714170206825</v>
      </c>
      <c r="H63" s="14">
        <f>E63/'August 2007'!E63-1</f>
        <v>-0.670556442334869</v>
      </c>
      <c r="I63" s="20"/>
      <c r="J63" s="13">
        <f t="shared" si="0"/>
        <v>0.7498070701166323</v>
      </c>
      <c r="K63" s="13">
        <f t="shared" si="1"/>
        <v>0.25019292988336783</v>
      </c>
    </row>
    <row r="64" spans="1:11" ht="12.75">
      <c r="A64" s="1" t="s">
        <v>62</v>
      </c>
      <c r="B64">
        <v>61</v>
      </c>
      <c r="D64" s="11">
        <f>SUM('Week of July 28:Week of'!D63)</f>
        <v>43558.45</v>
      </c>
      <c r="E64" s="11">
        <f>SUM('Week of July 28:Week of'!E63)</f>
        <v>22101.96</v>
      </c>
      <c r="F64" s="9"/>
      <c r="G64" s="14">
        <f>D64/'August 2007'!D64-1</f>
        <v>-0.3753251837808226</v>
      </c>
      <c r="H64" s="14">
        <f>E64/'August 2007'!E64-1</f>
        <v>-0.6378188468257064</v>
      </c>
      <c r="I64" s="20"/>
      <c r="J64" s="13">
        <f t="shared" si="0"/>
        <v>0.6633898569929733</v>
      </c>
      <c r="K64" s="13">
        <f t="shared" si="1"/>
        <v>0.3366101430070266</v>
      </c>
    </row>
    <row r="65" spans="1:11" ht="12.75">
      <c r="A65" s="1" t="s">
        <v>63</v>
      </c>
      <c r="B65">
        <v>62</v>
      </c>
      <c r="D65" s="11">
        <f>SUM('Week of July 28:Week of'!D64)</f>
        <v>21494.9</v>
      </c>
      <c r="E65" s="11">
        <f>SUM('Week of July 28:Week of'!E64)</f>
        <v>13301.750000000002</v>
      </c>
      <c r="F65" s="9"/>
      <c r="G65" s="14">
        <f>D65/'August 2007'!D65-1</f>
        <v>-0.6414660346075707</v>
      </c>
      <c r="H65" s="14">
        <f>E65/'August 2007'!E65-1</f>
        <v>-0.6742046925496987</v>
      </c>
      <c r="I65" s="20"/>
      <c r="J65" s="13">
        <f t="shared" si="0"/>
        <v>0.6177290055220833</v>
      </c>
      <c r="K65" s="13">
        <f t="shared" si="1"/>
        <v>0.38227099447791674</v>
      </c>
    </row>
    <row r="66" spans="1:11" ht="12.75">
      <c r="A66" s="1" t="s">
        <v>64</v>
      </c>
      <c r="B66">
        <v>63</v>
      </c>
      <c r="D66" s="11">
        <f>SUM('Week of July 28:Week of'!D65)</f>
        <v>368272.66</v>
      </c>
      <c r="E66" s="11">
        <f>SUM('Week of July 28:Week of'!E65)</f>
        <v>179037.59999999998</v>
      </c>
      <c r="F66" s="9"/>
      <c r="G66" s="14">
        <f>D66/'August 2007'!D66-1</f>
        <v>11.88513638335689</v>
      </c>
      <c r="H66" s="14">
        <f>E66/'August 2007'!E66-1</f>
        <v>5.95664472610564</v>
      </c>
      <c r="I66" s="20"/>
      <c r="J66" s="13">
        <f t="shared" si="0"/>
        <v>0.6728773182508948</v>
      </c>
      <c r="K66" s="13">
        <f t="shared" si="1"/>
        <v>0.32712268174910514</v>
      </c>
    </row>
    <row r="67" spans="1:11" ht="12.75">
      <c r="A67" s="1" t="s">
        <v>65</v>
      </c>
      <c r="B67">
        <v>64</v>
      </c>
      <c r="D67" s="11">
        <f>SUM('Week of July 28:Week of'!D66)</f>
        <v>955067.81</v>
      </c>
      <c r="E67" s="11">
        <f>SUM('Week of July 28:Week of'!E66)</f>
        <v>534656.3200000001</v>
      </c>
      <c r="F67" s="9"/>
      <c r="G67" s="14">
        <f>D67/'August 2007'!D67-1</f>
        <v>-0.6736319864309437</v>
      </c>
      <c r="H67" s="14">
        <f>E67/'August 2007'!E67-1</f>
        <v>-0.745449907197794</v>
      </c>
      <c r="I67" s="20"/>
      <c r="J67" s="13">
        <f t="shared" si="0"/>
        <v>0.6411038062463283</v>
      </c>
      <c r="K67" s="13">
        <f t="shared" si="1"/>
        <v>0.3588961937536717</v>
      </c>
    </row>
    <row r="68" spans="1:11" ht="12.75">
      <c r="A68" s="1" t="s">
        <v>66</v>
      </c>
      <c r="B68">
        <v>65</v>
      </c>
      <c r="D68" s="11">
        <f>SUM('Week of July 28:Week of'!D67)</f>
        <v>257159.7</v>
      </c>
      <c r="E68" s="11">
        <f>SUM('Week of July 28:Week of'!E67)</f>
        <v>104458.2</v>
      </c>
      <c r="F68" s="9"/>
      <c r="G68" s="14">
        <f>D68/'August 2007'!D68-1</f>
        <v>1.236112970965975</v>
      </c>
      <c r="H68" s="14">
        <f>E68/'August 2007'!E68-1</f>
        <v>0.252001006795872</v>
      </c>
      <c r="I68" s="20"/>
      <c r="J68" s="13">
        <f t="shared" si="0"/>
        <v>0.7111365338939251</v>
      </c>
      <c r="K68" s="13">
        <f t="shared" si="1"/>
        <v>0.28886346610607494</v>
      </c>
    </row>
    <row r="69" spans="1:11" ht="12.75">
      <c r="A69" s="1" t="s">
        <v>67</v>
      </c>
      <c r="B69">
        <v>66</v>
      </c>
      <c r="D69" s="11">
        <f>SUM('Week of July 28:Week of'!D68)</f>
        <v>309487.5</v>
      </c>
      <c r="E69" s="11">
        <f>SUM('Week of July 28:Week of'!E68)</f>
        <v>221717.65000000002</v>
      </c>
      <c r="F69" s="9"/>
      <c r="G69" s="14">
        <f>D69/'August 2007'!D69-1</f>
        <v>-0.7692111340326729</v>
      </c>
      <c r="H69" s="14">
        <f>E69/'August 2007'!E69-1</f>
        <v>-0.7822210885043644</v>
      </c>
      <c r="I69" s="20"/>
      <c r="J69" s="13">
        <f>$D69/($D69+$E69)</f>
        <v>0.5826138922034171</v>
      </c>
      <c r="K69" s="13">
        <f>$E69/($D69+$E69)</f>
        <v>0.417386107796583</v>
      </c>
    </row>
    <row r="70" spans="1:11" ht="12.75">
      <c r="A70" s="1" t="s">
        <v>68</v>
      </c>
      <c r="B70">
        <v>67</v>
      </c>
      <c r="D70" s="11">
        <f>SUM('Week of July 28:Week of'!D69)</f>
        <v>64772.4</v>
      </c>
      <c r="E70" s="11">
        <f>SUM('Week of July 28:Week of'!E69)</f>
        <v>56285.25</v>
      </c>
      <c r="F70" s="9"/>
      <c r="G70" s="14">
        <f>D70/'August 2007'!D70-1</f>
        <v>0.35481745572743195</v>
      </c>
      <c r="H70" s="14">
        <f>E70/'August 2007'!E70-1</f>
        <v>0.047791243158717744</v>
      </c>
      <c r="I70" s="20"/>
      <c r="J70" s="13">
        <f>$D70/($D70+$E70)</f>
        <v>0.5350541663414085</v>
      </c>
      <c r="K70" s="13">
        <f>$E70/($D70+$E70)</f>
        <v>0.4649458336585916</v>
      </c>
    </row>
    <row r="71" spans="4:9" ht="12.75">
      <c r="D71" s="11"/>
      <c r="E71" s="11"/>
      <c r="G71" s="14"/>
      <c r="H71" s="14"/>
      <c r="I71" s="20"/>
    </row>
    <row r="72" spans="1:11" ht="12.75">
      <c r="A72" t="s">
        <v>69</v>
      </c>
      <c r="D72" s="11">
        <f>SUM(D4:D71)</f>
        <v>61425570.12999999</v>
      </c>
      <c r="E72" s="11">
        <f>SUM(E4:E71)</f>
        <v>37582605.61</v>
      </c>
      <c r="G72" s="14">
        <f>D72/'August 2007'!D72-1</f>
        <v>-0.5293213372717126</v>
      </c>
      <c r="H72" s="14">
        <f>E72/'August 2007'!E72-1</f>
        <v>-0.7165210304545973</v>
      </c>
      <c r="I72" s="20"/>
      <c r="J72" s="13">
        <f>$D72/($D72+$E72)</f>
        <v>0.6204090689571572</v>
      </c>
      <c r="K72" s="13">
        <f>$E72/($D72+$E72)</f>
        <v>0.37959093104284286</v>
      </c>
    </row>
    <row r="74" ht="12.75">
      <c r="A74" s="2" t="s">
        <v>74</v>
      </c>
    </row>
  </sheetData>
  <mergeCells count="2">
    <mergeCell ref="G2:H2"/>
    <mergeCell ref="J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G1" sqref="G1:I16384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4" width="23.16015625" style="16" bestFit="1" customWidth="1"/>
    <col min="5" max="5" width="22.83203125" style="16" bestFit="1" customWidth="1"/>
  </cols>
  <sheetData>
    <row r="1" spans="1:5" ht="12.75">
      <c r="A1" t="s">
        <v>75</v>
      </c>
      <c r="C1" s="1"/>
      <c r="D1" s="15" t="s">
        <v>70</v>
      </c>
      <c r="E1" s="15" t="s">
        <v>71</v>
      </c>
    </row>
    <row r="2" spans="1:5" ht="12.75">
      <c r="A2" t="s">
        <v>0</v>
      </c>
      <c r="B2" t="s">
        <v>1</v>
      </c>
      <c r="C2" s="1"/>
      <c r="D2" s="15" t="s">
        <v>72</v>
      </c>
      <c r="E2" s="15" t="s">
        <v>73</v>
      </c>
    </row>
    <row r="3" spans="1:5" ht="12.75">
      <c r="A3" s="1" t="s">
        <v>2</v>
      </c>
      <c r="B3">
        <v>1</v>
      </c>
      <c r="C3" s="1"/>
      <c r="D3" s="11"/>
      <c r="E3" s="11"/>
    </row>
    <row r="4" spans="1:5" ht="12.75">
      <c r="A4" s="1" t="s">
        <v>3</v>
      </c>
      <c r="B4">
        <v>2</v>
      </c>
      <c r="C4" s="1"/>
      <c r="D4" s="11"/>
      <c r="E4" s="11"/>
    </row>
    <row r="5" spans="1:5" ht="12.75">
      <c r="A5" s="1" t="s">
        <v>4</v>
      </c>
      <c r="B5">
        <v>3</v>
      </c>
      <c r="C5" s="1"/>
      <c r="D5" s="11"/>
      <c r="E5" s="11"/>
    </row>
    <row r="6" spans="1:5" ht="12.75">
      <c r="A6" s="1" t="s">
        <v>5</v>
      </c>
      <c r="B6">
        <v>4</v>
      </c>
      <c r="C6" s="1"/>
      <c r="D6" s="11"/>
      <c r="E6" s="11"/>
    </row>
    <row r="7" spans="1:5" ht="12.75">
      <c r="A7" s="1" t="s">
        <v>6</v>
      </c>
      <c r="B7">
        <v>5</v>
      </c>
      <c r="C7" s="1"/>
      <c r="D7" s="11"/>
      <c r="E7" s="11"/>
    </row>
    <row r="8" spans="1:5" ht="12.75">
      <c r="A8" s="1" t="s">
        <v>7</v>
      </c>
      <c r="B8">
        <v>6</v>
      </c>
      <c r="C8" s="1"/>
      <c r="D8" s="11"/>
      <c r="E8" s="11"/>
    </row>
    <row r="9" spans="1:5" ht="12.75">
      <c r="A9" s="1" t="s">
        <v>8</v>
      </c>
      <c r="B9">
        <v>7</v>
      </c>
      <c r="C9" s="1"/>
      <c r="D9" s="11"/>
      <c r="E9" s="11"/>
    </row>
    <row r="10" spans="1:5" ht="12.75">
      <c r="A10" s="1" t="s">
        <v>9</v>
      </c>
      <c r="B10">
        <v>8</v>
      </c>
      <c r="C10" s="1"/>
      <c r="D10" s="11"/>
      <c r="E10" s="11"/>
    </row>
    <row r="11" spans="1:5" ht="12.75">
      <c r="A11" s="1" t="s">
        <v>10</v>
      </c>
      <c r="B11">
        <v>9</v>
      </c>
      <c r="C11" s="1"/>
      <c r="D11" s="11">
        <v>74474.4</v>
      </c>
      <c r="E11" s="11">
        <v>44423.4</v>
      </c>
    </row>
    <row r="12" spans="1:5" ht="12.75">
      <c r="A12" s="1" t="s">
        <v>11</v>
      </c>
      <c r="B12">
        <v>10</v>
      </c>
      <c r="C12" s="1"/>
      <c r="D12" s="11"/>
      <c r="E12" s="11"/>
    </row>
    <row r="13" spans="1:5" ht="12.75">
      <c r="A13" s="1" t="s">
        <v>12</v>
      </c>
      <c r="B13">
        <v>11</v>
      </c>
      <c r="C13" s="1"/>
      <c r="D13" s="11"/>
      <c r="E13" s="11"/>
    </row>
    <row r="14" spans="1:5" ht="12.75">
      <c r="A14" s="1" t="s">
        <v>13</v>
      </c>
      <c r="B14">
        <v>12</v>
      </c>
      <c r="C14" s="1"/>
      <c r="D14" s="11"/>
      <c r="E14" s="11"/>
    </row>
    <row r="15" spans="1:5" ht="12.75">
      <c r="A15" s="1" t="s">
        <v>14</v>
      </c>
      <c r="B15">
        <v>13</v>
      </c>
      <c r="C15" s="1"/>
      <c r="D15" s="11"/>
      <c r="E15" s="11"/>
    </row>
    <row r="16" spans="1:5" ht="12.75">
      <c r="A16" s="1" t="s">
        <v>15</v>
      </c>
      <c r="B16">
        <v>14</v>
      </c>
      <c r="C16" s="1"/>
      <c r="D16" s="11"/>
      <c r="E16" s="11"/>
    </row>
    <row r="17" spans="1:5" ht="12.75">
      <c r="A17" s="1" t="s">
        <v>16</v>
      </c>
      <c r="B17">
        <v>15</v>
      </c>
      <c r="C17" s="1"/>
      <c r="D17" s="11"/>
      <c r="E17" s="11"/>
    </row>
    <row r="18" spans="1:5" ht="12.75">
      <c r="A18" s="1" t="s">
        <v>17</v>
      </c>
      <c r="B18">
        <v>16</v>
      </c>
      <c r="C18" s="1"/>
      <c r="D18" s="11">
        <v>1802965.5</v>
      </c>
      <c r="E18" s="11">
        <v>1179994.9</v>
      </c>
    </row>
    <row r="19" spans="1:5" ht="12.75">
      <c r="A19" s="1" t="s">
        <v>18</v>
      </c>
      <c r="B19">
        <v>17</v>
      </c>
      <c r="C19" s="1"/>
      <c r="D19" s="11"/>
      <c r="E19" s="11"/>
    </row>
    <row r="20" spans="1:5" ht="12.75">
      <c r="A20" s="1" t="s">
        <v>19</v>
      </c>
      <c r="B20">
        <v>18</v>
      </c>
      <c r="C20" s="1"/>
      <c r="D20" s="11"/>
      <c r="E20" s="11"/>
    </row>
    <row r="21" spans="1:5" ht="12.75">
      <c r="A21" s="1" t="s">
        <v>20</v>
      </c>
      <c r="B21">
        <v>19</v>
      </c>
      <c r="C21" s="1"/>
      <c r="D21" s="11"/>
      <c r="E21" s="11"/>
    </row>
    <row r="22" spans="1:5" ht="12.75">
      <c r="A22" s="1" t="s">
        <v>21</v>
      </c>
      <c r="B22">
        <v>20</v>
      </c>
      <c r="C22" s="1"/>
      <c r="D22" s="11"/>
      <c r="E22" s="11"/>
    </row>
    <row r="23" spans="1:5" ht="12.75">
      <c r="A23" s="1" t="s">
        <v>22</v>
      </c>
      <c r="B23">
        <v>21</v>
      </c>
      <c r="C23" s="1"/>
      <c r="D23" s="11"/>
      <c r="E23" s="11"/>
    </row>
    <row r="24" spans="1:5" ht="12.75">
      <c r="A24" s="1" t="s">
        <v>23</v>
      </c>
      <c r="B24">
        <v>22</v>
      </c>
      <c r="C24" s="1"/>
      <c r="D24" s="11"/>
      <c r="E24" s="11"/>
    </row>
    <row r="25" spans="1:5" ht="12.75">
      <c r="A25" s="1" t="s">
        <v>24</v>
      </c>
      <c r="B25">
        <v>23</v>
      </c>
      <c r="C25" s="1"/>
      <c r="D25" s="11"/>
      <c r="E25" s="11"/>
    </row>
    <row r="26" spans="1:5" ht="12.75">
      <c r="A26" s="1" t="s">
        <v>25</v>
      </c>
      <c r="B26">
        <v>24</v>
      </c>
      <c r="C26" s="1"/>
      <c r="D26" s="11"/>
      <c r="E26" s="11"/>
    </row>
    <row r="27" spans="1:5" ht="12.75">
      <c r="A27" s="1" t="s">
        <v>26</v>
      </c>
      <c r="B27">
        <v>25</v>
      </c>
      <c r="C27" s="1"/>
      <c r="D27" s="11"/>
      <c r="E27" s="11"/>
    </row>
    <row r="28" spans="1:5" ht="12.75">
      <c r="A28" s="1" t="s">
        <v>27</v>
      </c>
      <c r="B28">
        <v>26</v>
      </c>
      <c r="C28" s="1"/>
      <c r="D28" s="11"/>
      <c r="E28" s="11"/>
    </row>
    <row r="29" spans="1:5" ht="12.75">
      <c r="A29" s="1" t="s">
        <v>28</v>
      </c>
      <c r="B29">
        <v>27</v>
      </c>
      <c r="C29" s="1"/>
      <c r="D29" s="11"/>
      <c r="E29" s="11"/>
    </row>
    <row r="30" spans="1:5" ht="12.75">
      <c r="A30" s="1" t="s">
        <v>29</v>
      </c>
      <c r="B30">
        <v>28</v>
      </c>
      <c r="C30" s="1"/>
      <c r="D30" s="11">
        <v>40684.7</v>
      </c>
      <c r="E30" s="11">
        <v>29995.7</v>
      </c>
    </row>
    <row r="31" spans="1:5" ht="12.75">
      <c r="A31" s="1" t="s">
        <v>30</v>
      </c>
      <c r="B31">
        <v>29</v>
      </c>
      <c r="C31" s="1"/>
      <c r="D31" s="11"/>
      <c r="E31" s="11"/>
    </row>
    <row r="32" spans="1:5" ht="12.75">
      <c r="A32" s="1" t="s">
        <v>31</v>
      </c>
      <c r="B32">
        <v>30</v>
      </c>
      <c r="C32" s="1"/>
      <c r="D32" s="11"/>
      <c r="E32" s="11"/>
    </row>
    <row r="33" spans="1:5" ht="12.75">
      <c r="A33" s="1" t="s">
        <v>32</v>
      </c>
      <c r="B33">
        <v>31</v>
      </c>
      <c r="C33" s="1"/>
      <c r="D33" s="11"/>
      <c r="E33" s="11"/>
    </row>
    <row r="34" spans="1:5" ht="12.75">
      <c r="A34" s="1" t="s">
        <v>33</v>
      </c>
      <c r="B34">
        <v>32</v>
      </c>
      <c r="C34" s="1"/>
      <c r="D34" s="11"/>
      <c r="E34" s="11"/>
    </row>
    <row r="35" spans="1:5" ht="12.75">
      <c r="A35" s="1" t="s">
        <v>34</v>
      </c>
      <c r="B35">
        <v>33</v>
      </c>
      <c r="C35" s="1"/>
      <c r="D35" s="11"/>
      <c r="E35" s="11"/>
    </row>
    <row r="36" spans="1:5" ht="12.75">
      <c r="A36" s="1" t="s">
        <v>35</v>
      </c>
      <c r="B36">
        <v>34</v>
      </c>
      <c r="C36" s="1"/>
      <c r="D36" s="11"/>
      <c r="E36" s="11"/>
    </row>
    <row r="37" spans="1:5" ht="12.75">
      <c r="A37" s="1" t="s">
        <v>36</v>
      </c>
      <c r="B37">
        <v>35</v>
      </c>
      <c r="C37" s="1"/>
      <c r="D37" s="11"/>
      <c r="E37" s="11"/>
    </row>
    <row r="38" spans="1:5" ht="12.75">
      <c r="A38" s="1" t="s">
        <v>37</v>
      </c>
      <c r="B38">
        <v>36</v>
      </c>
      <c r="C38" s="1"/>
      <c r="D38" s="11"/>
      <c r="E38" s="11"/>
    </row>
    <row r="39" spans="1:5" ht="12.75">
      <c r="A39" s="1" t="s">
        <v>38</v>
      </c>
      <c r="B39">
        <v>37</v>
      </c>
      <c r="C39" s="1"/>
      <c r="D39" s="11"/>
      <c r="E39" s="11"/>
    </row>
    <row r="40" spans="1:5" ht="12.75">
      <c r="A40" s="1" t="s">
        <v>39</v>
      </c>
      <c r="B40">
        <v>38</v>
      </c>
      <c r="C40" s="1"/>
      <c r="D40" s="11"/>
      <c r="E40" s="11"/>
    </row>
    <row r="41" spans="1:5" ht="12.75">
      <c r="A41" s="1" t="s">
        <v>40</v>
      </c>
      <c r="B41">
        <v>39</v>
      </c>
      <c r="C41" s="1"/>
      <c r="D41" s="11"/>
      <c r="E41" s="11"/>
    </row>
    <row r="42" spans="1:5" ht="12.75">
      <c r="A42" s="1" t="s">
        <v>41</v>
      </c>
      <c r="B42">
        <v>40</v>
      </c>
      <c r="C42" s="1"/>
      <c r="D42" s="11">
        <v>41269.9</v>
      </c>
      <c r="E42" s="11">
        <v>12300.75</v>
      </c>
    </row>
    <row r="43" spans="1:5" ht="12.75">
      <c r="A43" s="1" t="s">
        <v>42</v>
      </c>
      <c r="B43">
        <v>41</v>
      </c>
      <c r="C43" s="1"/>
      <c r="D43" s="11"/>
      <c r="E43" s="11"/>
    </row>
    <row r="44" spans="1:5" ht="12.75">
      <c r="A44" s="1" t="s">
        <v>43</v>
      </c>
      <c r="B44">
        <v>42</v>
      </c>
      <c r="C44" s="1"/>
      <c r="D44" s="11"/>
      <c r="E44" s="11"/>
    </row>
    <row r="45" spans="1:5" ht="12.75">
      <c r="A45" s="1" t="s">
        <v>44</v>
      </c>
      <c r="B45">
        <v>43</v>
      </c>
      <c r="C45" s="1"/>
      <c r="D45" s="11">
        <v>359938</v>
      </c>
      <c r="E45" s="11">
        <v>153874.35</v>
      </c>
    </row>
    <row r="46" spans="1:5" ht="12.75">
      <c r="A46" s="1" t="s">
        <v>45</v>
      </c>
      <c r="B46">
        <v>44</v>
      </c>
      <c r="C46" s="1"/>
      <c r="D46" s="11"/>
      <c r="E46" s="11"/>
    </row>
    <row r="47" spans="1:5" ht="12.75">
      <c r="A47" s="1" t="s">
        <v>46</v>
      </c>
      <c r="B47">
        <v>45</v>
      </c>
      <c r="C47" s="1"/>
      <c r="D47" s="11">
        <v>77676.9</v>
      </c>
      <c r="E47" s="11">
        <v>46893.7</v>
      </c>
    </row>
    <row r="48" spans="1:5" ht="12.75">
      <c r="A48" s="1" t="s">
        <v>47</v>
      </c>
      <c r="B48">
        <v>46</v>
      </c>
      <c r="C48" s="1"/>
      <c r="D48" s="11">
        <v>121296.35</v>
      </c>
      <c r="E48" s="11">
        <v>109634</v>
      </c>
    </row>
    <row r="49" spans="1:5" ht="12.75">
      <c r="A49" s="1" t="s">
        <v>48</v>
      </c>
      <c r="B49">
        <v>47</v>
      </c>
      <c r="C49" s="1"/>
      <c r="D49" s="11">
        <v>4167.1</v>
      </c>
      <c r="E49" s="11">
        <v>29536.15</v>
      </c>
    </row>
    <row r="50" spans="1:5" ht="12.75">
      <c r="A50" s="1" t="s">
        <v>49</v>
      </c>
      <c r="B50">
        <v>48</v>
      </c>
      <c r="C50" s="1"/>
      <c r="D50" s="11"/>
      <c r="E50" s="11"/>
    </row>
    <row r="51" spans="1:5" ht="12.75">
      <c r="A51" s="1" t="s">
        <v>50</v>
      </c>
      <c r="B51">
        <v>49</v>
      </c>
      <c r="C51" s="1"/>
      <c r="D51" s="11"/>
      <c r="E51" s="11"/>
    </row>
    <row r="52" spans="1:5" ht="12.75">
      <c r="A52" s="1" t="s">
        <v>51</v>
      </c>
      <c r="B52">
        <v>50</v>
      </c>
      <c r="C52" s="1"/>
      <c r="D52" s="11"/>
      <c r="E52" s="11"/>
    </row>
    <row r="53" spans="1:5" ht="12.75">
      <c r="A53" s="1" t="s">
        <v>52</v>
      </c>
      <c r="B53">
        <v>51</v>
      </c>
      <c r="C53" s="1"/>
      <c r="D53" s="11"/>
      <c r="E53" s="11"/>
    </row>
    <row r="54" spans="1:5" ht="12.75">
      <c r="A54" s="1" t="s">
        <v>53</v>
      </c>
      <c r="B54">
        <v>52</v>
      </c>
      <c r="C54" s="1"/>
      <c r="D54" s="11"/>
      <c r="E54" s="11"/>
    </row>
    <row r="55" spans="1:5" ht="12.75">
      <c r="A55" s="1" t="s">
        <v>54</v>
      </c>
      <c r="B55">
        <v>53</v>
      </c>
      <c r="C55" s="1"/>
      <c r="D55" s="11"/>
      <c r="E55" s="11"/>
    </row>
    <row r="56" spans="1:5" ht="12.75">
      <c r="A56" s="1" t="s">
        <v>55</v>
      </c>
      <c r="B56">
        <v>54</v>
      </c>
      <c r="C56" s="1"/>
      <c r="D56" s="11"/>
      <c r="E56" s="11"/>
    </row>
    <row r="57" spans="1:5" ht="12.75">
      <c r="A57" s="1" t="s">
        <v>56</v>
      </c>
      <c r="B57">
        <v>55</v>
      </c>
      <c r="C57" s="1"/>
      <c r="D57" s="11"/>
      <c r="E57" s="11"/>
    </row>
    <row r="58" spans="1:5" ht="12.75">
      <c r="A58" s="1" t="s">
        <v>57</v>
      </c>
      <c r="B58">
        <v>56</v>
      </c>
      <c r="C58" s="1"/>
      <c r="D58" s="11"/>
      <c r="E58" s="11"/>
    </row>
    <row r="59" spans="1:5" ht="12.75">
      <c r="A59" s="1" t="s">
        <v>58</v>
      </c>
      <c r="B59">
        <v>57</v>
      </c>
      <c r="C59" s="1"/>
      <c r="D59" s="11"/>
      <c r="E59" s="11"/>
    </row>
    <row r="60" spans="1:5" ht="12.75">
      <c r="A60" s="1" t="s">
        <v>59</v>
      </c>
      <c r="B60">
        <v>58</v>
      </c>
      <c r="C60" s="1"/>
      <c r="D60" s="11"/>
      <c r="E60" s="11"/>
    </row>
    <row r="61" spans="1:5" ht="12.75">
      <c r="A61" s="1" t="s">
        <v>60</v>
      </c>
      <c r="B61">
        <v>59</v>
      </c>
      <c r="C61" s="1"/>
      <c r="D61" s="11"/>
      <c r="E61" s="11"/>
    </row>
    <row r="62" spans="1:5" ht="12.75">
      <c r="A62" s="1" t="s">
        <v>61</v>
      </c>
      <c r="B62">
        <v>60</v>
      </c>
      <c r="C62" s="1"/>
      <c r="D62" s="11"/>
      <c r="E62" s="11"/>
    </row>
    <row r="63" spans="1:5" ht="12.75">
      <c r="A63" s="1" t="s">
        <v>62</v>
      </c>
      <c r="B63">
        <v>61</v>
      </c>
      <c r="C63" s="1"/>
      <c r="D63" s="11"/>
      <c r="E63" s="11"/>
    </row>
    <row r="64" spans="1:5" ht="12.75">
      <c r="A64" s="1" t="s">
        <v>63</v>
      </c>
      <c r="B64">
        <v>62</v>
      </c>
      <c r="C64" s="1"/>
      <c r="D64" s="11"/>
      <c r="E64" s="11"/>
    </row>
    <row r="65" spans="1:5" ht="12.75">
      <c r="A65" s="1" t="s">
        <v>64</v>
      </c>
      <c r="B65">
        <v>63</v>
      </c>
      <c r="C65" s="1"/>
      <c r="D65" s="11"/>
      <c r="E65" s="11"/>
    </row>
    <row r="66" spans="1:5" ht="12.75">
      <c r="A66" s="1" t="s">
        <v>65</v>
      </c>
      <c r="B66">
        <v>64</v>
      </c>
      <c r="C66" s="1"/>
      <c r="D66" s="11"/>
      <c r="E66" s="11"/>
    </row>
    <row r="67" spans="1:5" ht="12.75">
      <c r="A67" s="1" t="s">
        <v>66</v>
      </c>
      <c r="B67">
        <v>65</v>
      </c>
      <c r="C67" s="1"/>
      <c r="D67" s="11"/>
      <c r="E67" s="11"/>
    </row>
    <row r="68" spans="1:5" ht="12.75">
      <c r="A68" s="1" t="s">
        <v>67</v>
      </c>
      <c r="B68">
        <v>66</v>
      </c>
      <c r="C68" s="1"/>
      <c r="D68" s="11"/>
      <c r="E68" s="11"/>
    </row>
    <row r="69" spans="1:6" ht="12.75">
      <c r="A69" s="1" t="s">
        <v>68</v>
      </c>
      <c r="B69">
        <v>67</v>
      </c>
      <c r="C69" s="1"/>
      <c r="D69" s="11"/>
      <c r="E69" s="11"/>
      <c r="F69" s="11"/>
    </row>
    <row r="70" spans="3:5" ht="12.75">
      <c r="C70" s="1"/>
      <c r="D70" s="11"/>
      <c r="E70" s="11"/>
    </row>
    <row r="71" spans="1:5" ht="12.75">
      <c r="A71" t="s">
        <v>69</v>
      </c>
      <c r="C71" s="1"/>
      <c r="D71" s="11">
        <f>SUM(D3:D69)</f>
        <v>2522472.85</v>
      </c>
      <c r="E71" s="11">
        <f>SUM(E3:E69)</f>
        <v>1606652.9499999997</v>
      </c>
    </row>
    <row r="73" spans="1:3" ht="12.75">
      <c r="A73" s="2" t="s">
        <v>74</v>
      </c>
      <c r="C73" s="1"/>
    </row>
    <row r="74" ht="12.75">
      <c r="A74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6">
      <selection activeCell="D65" sqref="D6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7" customWidth="1"/>
    <col min="6" max="6" width="10.66015625" style="0" customWidth="1"/>
  </cols>
  <sheetData>
    <row r="1" spans="1:5" ht="12.75">
      <c r="A1" t="s">
        <v>76</v>
      </c>
      <c r="D1" s="8" t="s">
        <v>70</v>
      </c>
      <c r="E1" s="8" t="s">
        <v>71</v>
      </c>
    </row>
    <row r="2" spans="1:6" ht="12.75">
      <c r="A2" t="s">
        <v>0</v>
      </c>
      <c r="B2" t="s">
        <v>1</v>
      </c>
      <c r="D2" s="8" t="s">
        <v>72</v>
      </c>
      <c r="E2" s="8" t="s">
        <v>73</v>
      </c>
      <c r="F2" s="3"/>
    </row>
    <row r="3" spans="1:6" ht="12.75">
      <c r="A3" s="1" t="s">
        <v>2</v>
      </c>
      <c r="B3">
        <v>1</v>
      </c>
      <c r="D3" s="11">
        <v>167978.15</v>
      </c>
      <c r="E3" s="11">
        <v>118429.6</v>
      </c>
      <c r="F3" s="4"/>
    </row>
    <row r="4" spans="1:6" ht="12.75">
      <c r="A4" s="1" t="s">
        <v>3</v>
      </c>
      <c r="B4">
        <v>2</v>
      </c>
      <c r="D4" s="11">
        <v>7521.5</v>
      </c>
      <c r="E4" s="11">
        <v>10814.65</v>
      </c>
      <c r="F4" s="4"/>
    </row>
    <row r="5" spans="1:6" ht="12.75">
      <c r="A5" s="1" t="s">
        <v>4</v>
      </c>
      <c r="B5">
        <v>3</v>
      </c>
      <c r="D5" s="11">
        <v>209539.4</v>
      </c>
      <c r="E5" s="11">
        <v>113845.55</v>
      </c>
      <c r="F5" s="4"/>
    </row>
    <row r="6" spans="1:6" ht="12.75">
      <c r="A6" s="1" t="s">
        <v>5</v>
      </c>
      <c r="B6">
        <v>4</v>
      </c>
      <c r="D6" s="11">
        <v>26257</v>
      </c>
      <c r="E6" s="11">
        <v>28538.65</v>
      </c>
      <c r="F6" s="4"/>
    </row>
    <row r="7" spans="1:6" ht="12.75">
      <c r="A7" s="1" t="s">
        <v>6</v>
      </c>
      <c r="B7">
        <v>5</v>
      </c>
      <c r="D7" s="11">
        <v>256326.7</v>
      </c>
      <c r="E7" s="11">
        <v>150444</v>
      </c>
      <c r="F7" s="4"/>
    </row>
    <row r="8" spans="1:6" ht="12.75">
      <c r="A8" s="1" t="s">
        <v>7</v>
      </c>
      <c r="B8">
        <v>6</v>
      </c>
      <c r="D8" s="11">
        <v>1547496.24</v>
      </c>
      <c r="E8" s="11">
        <v>765521.05</v>
      </c>
      <c r="F8" s="4"/>
    </row>
    <row r="9" spans="1:6" ht="12.75">
      <c r="A9" s="1" t="s">
        <v>8</v>
      </c>
      <c r="B9">
        <v>7</v>
      </c>
      <c r="D9" s="11">
        <v>3309.6</v>
      </c>
      <c r="E9" s="11">
        <v>3075.1</v>
      </c>
      <c r="F9" s="4"/>
    </row>
    <row r="10" spans="1:6" ht="12.75">
      <c r="A10" s="1" t="s">
        <v>9</v>
      </c>
      <c r="B10">
        <v>8</v>
      </c>
      <c r="D10" s="11">
        <v>97050.8</v>
      </c>
      <c r="E10" s="11">
        <v>70779.45</v>
      </c>
      <c r="F10" s="4"/>
    </row>
    <row r="11" spans="1:6" ht="12.75">
      <c r="A11" s="1" t="s">
        <v>10</v>
      </c>
      <c r="B11">
        <v>9</v>
      </c>
      <c r="D11" s="11"/>
      <c r="E11" s="11"/>
      <c r="F11" s="4"/>
    </row>
    <row r="12" spans="1:6" ht="12.75">
      <c r="A12" s="1" t="s">
        <v>11</v>
      </c>
      <c r="B12">
        <v>10</v>
      </c>
      <c r="D12" s="11">
        <v>80402</v>
      </c>
      <c r="E12" s="11">
        <v>73367.7</v>
      </c>
      <c r="F12" s="4"/>
    </row>
    <row r="13" spans="1:6" ht="12.75">
      <c r="A13" s="1" t="s">
        <v>12</v>
      </c>
      <c r="B13">
        <v>11</v>
      </c>
      <c r="D13" s="11">
        <v>617964.2</v>
      </c>
      <c r="E13" s="11">
        <v>242730.25</v>
      </c>
      <c r="F13" s="4"/>
    </row>
    <row r="14" spans="1:6" ht="12.75">
      <c r="A14" s="1" t="s">
        <v>13</v>
      </c>
      <c r="B14">
        <v>12</v>
      </c>
      <c r="D14" s="11">
        <v>103128.8</v>
      </c>
      <c r="E14" s="11">
        <v>74169.68</v>
      </c>
      <c r="F14" s="4"/>
    </row>
    <row r="15" spans="1:6" ht="12.75">
      <c r="A15" s="1" t="s">
        <v>14</v>
      </c>
      <c r="B15">
        <v>13</v>
      </c>
      <c r="D15" s="11">
        <v>2306592.6</v>
      </c>
      <c r="E15" s="11">
        <v>1264602.5</v>
      </c>
      <c r="F15" s="4"/>
    </row>
    <row r="16" spans="1:6" ht="12.75">
      <c r="A16" s="1" t="s">
        <v>15</v>
      </c>
      <c r="B16">
        <v>14</v>
      </c>
      <c r="D16" s="11">
        <v>1962.8</v>
      </c>
      <c r="E16" s="11">
        <v>2534</v>
      </c>
      <c r="F16" s="4"/>
    </row>
    <row r="17" spans="1:6" ht="12.75">
      <c r="A17" s="1" t="s">
        <v>16</v>
      </c>
      <c r="B17">
        <v>15</v>
      </c>
      <c r="D17" s="11"/>
      <c r="E17" s="11"/>
      <c r="F17" s="4"/>
    </row>
    <row r="18" spans="1:6" ht="12.75">
      <c r="A18" s="1" t="s">
        <v>17</v>
      </c>
      <c r="B18">
        <v>16</v>
      </c>
      <c r="D18" s="11"/>
      <c r="E18" s="11"/>
      <c r="F18" s="4"/>
    </row>
    <row r="19" spans="1:6" ht="12.75">
      <c r="A19" s="1" t="s">
        <v>18</v>
      </c>
      <c r="B19">
        <v>17</v>
      </c>
      <c r="D19" s="11">
        <v>306543.27</v>
      </c>
      <c r="E19" s="11">
        <v>201299</v>
      </c>
      <c r="F19" s="4"/>
    </row>
    <row r="20" spans="1:6" ht="12.75">
      <c r="A20" s="1" t="s">
        <v>19</v>
      </c>
      <c r="B20">
        <v>18</v>
      </c>
      <c r="D20" s="11">
        <v>64873.9</v>
      </c>
      <c r="E20" s="11">
        <v>33794.95</v>
      </c>
      <c r="F20" s="4"/>
    </row>
    <row r="21" spans="1:6" ht="12.75">
      <c r="A21" s="1" t="s">
        <v>20</v>
      </c>
      <c r="B21">
        <v>19</v>
      </c>
      <c r="D21" s="11">
        <v>21778.4</v>
      </c>
      <c r="E21" s="11">
        <v>3698.45</v>
      </c>
      <c r="F21" s="4"/>
    </row>
    <row r="22" spans="1:6" ht="12.75">
      <c r="A22" s="1" t="s">
        <v>21</v>
      </c>
      <c r="B22">
        <v>20</v>
      </c>
      <c r="D22" s="11">
        <v>8105.3</v>
      </c>
      <c r="E22" s="11">
        <v>11421.9</v>
      </c>
      <c r="F22" s="4"/>
    </row>
    <row r="23" spans="1:6" ht="12.75">
      <c r="A23" s="1" t="s">
        <v>22</v>
      </c>
      <c r="B23">
        <v>21</v>
      </c>
      <c r="D23" s="11">
        <v>8019.2</v>
      </c>
      <c r="E23" s="11">
        <v>5439.7</v>
      </c>
      <c r="F23" s="4"/>
    </row>
    <row r="24" spans="1:6" ht="12.75">
      <c r="A24" s="1" t="s">
        <v>23</v>
      </c>
      <c r="B24">
        <v>22</v>
      </c>
      <c r="D24" s="11">
        <v>4176.9</v>
      </c>
      <c r="E24" s="11">
        <v>1208.9</v>
      </c>
      <c r="F24" s="4"/>
    </row>
    <row r="25" spans="1:6" ht="12.75">
      <c r="A25" s="1" t="s">
        <v>24</v>
      </c>
      <c r="B25">
        <v>23</v>
      </c>
      <c r="D25" s="11">
        <v>41747.3</v>
      </c>
      <c r="E25" s="11">
        <v>7821.8</v>
      </c>
      <c r="F25" s="4"/>
    </row>
    <row r="26" spans="1:6" ht="12.75">
      <c r="A26" s="1" t="s">
        <v>25</v>
      </c>
      <c r="B26">
        <v>24</v>
      </c>
      <c r="D26" s="11">
        <v>1661.73</v>
      </c>
      <c r="E26" s="11">
        <v>673.42</v>
      </c>
      <c r="F26" s="4"/>
    </row>
    <row r="27" spans="1:6" ht="12.75">
      <c r="A27" s="1" t="s">
        <v>26</v>
      </c>
      <c r="B27">
        <v>25</v>
      </c>
      <c r="D27" s="11">
        <v>8568.7</v>
      </c>
      <c r="E27" s="11">
        <v>3157.7</v>
      </c>
      <c r="F27" s="4"/>
    </row>
    <row r="28" spans="1:6" ht="12.75">
      <c r="A28" s="1" t="s">
        <v>27</v>
      </c>
      <c r="B28">
        <v>26</v>
      </c>
      <c r="D28" s="11"/>
      <c r="E28" s="11"/>
      <c r="F28" s="4"/>
    </row>
    <row r="29" spans="1:6" ht="12.75">
      <c r="A29" s="1" t="s">
        <v>28</v>
      </c>
      <c r="B29">
        <v>27</v>
      </c>
      <c r="D29" s="11">
        <v>88039</v>
      </c>
      <c r="E29" s="11">
        <v>58082.85</v>
      </c>
      <c r="F29" s="4"/>
    </row>
    <row r="30" spans="1:6" ht="12.75">
      <c r="A30" s="1" t="s">
        <v>29</v>
      </c>
      <c r="B30">
        <v>28</v>
      </c>
      <c r="D30" s="11"/>
      <c r="E30" s="11"/>
      <c r="F30" s="4"/>
    </row>
    <row r="31" spans="1:6" ht="12.75">
      <c r="A31" s="1" t="s">
        <v>30</v>
      </c>
      <c r="B31">
        <v>29</v>
      </c>
      <c r="D31" s="11">
        <v>969271.8</v>
      </c>
      <c r="E31" s="11">
        <v>717078.3</v>
      </c>
      <c r="F31" s="4"/>
    </row>
    <row r="32" spans="1:6" ht="12.75">
      <c r="A32" s="1" t="s">
        <v>31</v>
      </c>
      <c r="B32">
        <v>30</v>
      </c>
      <c r="D32" s="11">
        <v>25985.4</v>
      </c>
      <c r="E32" s="11">
        <v>2590</v>
      </c>
      <c r="F32" s="4"/>
    </row>
    <row r="33" spans="1:6" ht="12.75">
      <c r="A33" s="1" t="s">
        <v>32</v>
      </c>
      <c r="B33">
        <v>31</v>
      </c>
      <c r="D33" s="11">
        <v>146000.3</v>
      </c>
      <c r="E33" s="11">
        <v>57516.55</v>
      </c>
      <c r="F33" s="4"/>
    </row>
    <row r="34" spans="1:6" ht="12.75">
      <c r="A34" s="1" t="s">
        <v>33</v>
      </c>
      <c r="B34">
        <v>32</v>
      </c>
      <c r="D34" s="11"/>
      <c r="E34" s="11"/>
      <c r="F34" s="4"/>
    </row>
    <row r="35" spans="1:6" ht="12.75">
      <c r="A35" s="1" t="s">
        <v>34</v>
      </c>
      <c r="B35">
        <v>33</v>
      </c>
      <c r="D35" s="11">
        <v>1974</v>
      </c>
      <c r="E35" s="11">
        <v>3979.5</v>
      </c>
      <c r="F35" s="4"/>
    </row>
    <row r="36" spans="1:6" ht="12.75">
      <c r="A36" s="1" t="s">
        <v>35</v>
      </c>
      <c r="B36">
        <v>34</v>
      </c>
      <c r="D36" s="11"/>
      <c r="E36" s="11"/>
      <c r="F36" s="4"/>
    </row>
    <row r="37" spans="1:6" ht="12.75">
      <c r="A37" s="1" t="s">
        <v>36</v>
      </c>
      <c r="B37">
        <v>35</v>
      </c>
      <c r="D37" s="11">
        <v>172018.11</v>
      </c>
      <c r="E37" s="11">
        <v>107708.3</v>
      </c>
      <c r="F37" s="4"/>
    </row>
    <row r="38" spans="1:6" ht="12.75">
      <c r="A38" s="1" t="s">
        <v>37</v>
      </c>
      <c r="B38">
        <v>36</v>
      </c>
      <c r="D38" s="11">
        <v>767032</v>
      </c>
      <c r="E38" s="11">
        <v>239611.05</v>
      </c>
      <c r="F38" s="4"/>
    </row>
    <row r="39" spans="1:6" ht="12.75">
      <c r="A39" s="1" t="s">
        <v>38</v>
      </c>
      <c r="B39">
        <v>37</v>
      </c>
      <c r="D39" s="11">
        <v>158536.7</v>
      </c>
      <c r="E39" s="11">
        <v>120489.95</v>
      </c>
      <c r="F39" s="4"/>
    </row>
    <row r="40" spans="1:6" ht="12.75">
      <c r="A40" s="1" t="s">
        <v>39</v>
      </c>
      <c r="B40">
        <v>38</v>
      </c>
      <c r="D40" s="11">
        <v>18305.2</v>
      </c>
      <c r="E40" s="11">
        <v>15639.75</v>
      </c>
      <c r="F40" s="4"/>
    </row>
    <row r="41" spans="1:6" ht="12.75">
      <c r="A41" s="1" t="s">
        <v>40</v>
      </c>
      <c r="B41">
        <v>39</v>
      </c>
      <c r="D41" s="11">
        <v>18043.2</v>
      </c>
      <c r="E41" s="11">
        <v>3188.5</v>
      </c>
      <c r="F41" s="4"/>
    </row>
    <row r="42" spans="1:6" ht="12.75">
      <c r="A42" s="1" t="s">
        <v>41</v>
      </c>
      <c r="B42">
        <v>40</v>
      </c>
      <c r="D42" s="11"/>
      <c r="E42" s="11"/>
      <c r="F42" s="4"/>
    </row>
    <row r="43" spans="1:6" ht="12.75">
      <c r="A43" s="1" t="s">
        <v>42</v>
      </c>
      <c r="B43">
        <v>41</v>
      </c>
      <c r="D43" s="11">
        <v>273256.9</v>
      </c>
      <c r="E43" s="11">
        <v>162128.4</v>
      </c>
      <c r="F43" s="4"/>
    </row>
    <row r="44" spans="1:6" ht="12.75">
      <c r="A44" s="1" t="s">
        <v>43</v>
      </c>
      <c r="B44">
        <v>42</v>
      </c>
      <c r="D44" s="11">
        <v>191257.6</v>
      </c>
      <c r="E44" s="11">
        <v>91582.35</v>
      </c>
      <c r="F44" s="4"/>
    </row>
    <row r="45" spans="1:6" ht="12.75">
      <c r="A45" s="1" t="s">
        <v>44</v>
      </c>
      <c r="B45">
        <v>43</v>
      </c>
      <c r="D45" s="11">
        <v>224066.5</v>
      </c>
      <c r="E45" s="11">
        <v>58590</v>
      </c>
      <c r="F45" s="4"/>
    </row>
    <row r="46" spans="1:6" ht="12.75">
      <c r="A46" s="1" t="s">
        <v>45</v>
      </c>
      <c r="B46">
        <v>44</v>
      </c>
      <c r="D46" s="11">
        <v>108686.9</v>
      </c>
      <c r="E46" s="11">
        <v>55068.3</v>
      </c>
      <c r="F46" s="4"/>
    </row>
    <row r="47" spans="1:6" ht="12.75">
      <c r="A47" s="1" t="s">
        <v>46</v>
      </c>
      <c r="B47">
        <v>45</v>
      </c>
      <c r="D47" s="11">
        <v>36995.7</v>
      </c>
      <c r="E47" s="11">
        <v>22581.3</v>
      </c>
      <c r="F47" s="4"/>
    </row>
    <row r="48" spans="1:6" ht="12.75">
      <c r="A48" s="1" t="s">
        <v>47</v>
      </c>
      <c r="B48">
        <v>46</v>
      </c>
      <c r="D48" s="11">
        <v>157633.7</v>
      </c>
      <c r="E48" s="11">
        <v>94435.6</v>
      </c>
      <c r="F48" s="4"/>
    </row>
    <row r="49" spans="1:6" ht="12.75">
      <c r="A49" s="1" t="s">
        <v>48</v>
      </c>
      <c r="B49">
        <v>47</v>
      </c>
      <c r="D49" s="11">
        <v>19811.4</v>
      </c>
      <c r="E49" s="11">
        <v>10685.5</v>
      </c>
      <c r="F49" s="4"/>
    </row>
    <row r="50" spans="1:6" ht="12.75">
      <c r="A50" s="1" t="s">
        <v>49</v>
      </c>
      <c r="B50">
        <v>48</v>
      </c>
      <c r="D50" s="11">
        <v>1178432.53</v>
      </c>
      <c r="E50" s="11">
        <v>702754.42</v>
      </c>
      <c r="F50" s="4"/>
    </row>
    <row r="51" spans="1:6" ht="12.75">
      <c r="A51" s="1" t="s">
        <v>50</v>
      </c>
      <c r="B51">
        <v>49</v>
      </c>
      <c r="D51" s="11">
        <v>205050.3</v>
      </c>
      <c r="E51" s="11">
        <v>191669.8</v>
      </c>
      <c r="F51" s="4"/>
    </row>
    <row r="52" spans="1:6" ht="12.75">
      <c r="A52" s="1" t="s">
        <v>51</v>
      </c>
      <c r="B52">
        <v>50</v>
      </c>
      <c r="D52" s="11">
        <v>1100232.7</v>
      </c>
      <c r="E52" s="11">
        <v>568448.65</v>
      </c>
      <c r="F52" s="4"/>
    </row>
    <row r="53" spans="1:6" ht="12.75">
      <c r="A53" s="1" t="s">
        <v>52</v>
      </c>
      <c r="B53">
        <v>51</v>
      </c>
      <c r="D53" s="11">
        <v>232117.9</v>
      </c>
      <c r="E53" s="11">
        <v>150927.35</v>
      </c>
      <c r="F53" s="4"/>
    </row>
    <row r="54" spans="1:6" ht="12.75">
      <c r="A54" s="1" t="s">
        <v>53</v>
      </c>
      <c r="B54">
        <v>52</v>
      </c>
      <c r="D54" s="11">
        <v>523807.9</v>
      </c>
      <c r="E54" s="11">
        <v>300202.7</v>
      </c>
      <c r="F54" s="4"/>
    </row>
    <row r="55" spans="1:6" ht="12.75">
      <c r="A55" s="1" t="s">
        <v>54</v>
      </c>
      <c r="B55">
        <v>53</v>
      </c>
      <c r="D55" s="11">
        <v>233728.55</v>
      </c>
      <c r="E55" s="11">
        <v>111060.6</v>
      </c>
      <c r="F55" s="4"/>
    </row>
    <row r="56" spans="1:6" ht="12.75">
      <c r="A56" s="1" t="s">
        <v>55</v>
      </c>
      <c r="B56">
        <v>54</v>
      </c>
      <c r="D56" s="11">
        <v>24639.3</v>
      </c>
      <c r="E56" s="11">
        <v>18410.35</v>
      </c>
      <c r="F56" s="4"/>
    </row>
    <row r="57" spans="1:6" ht="12.75">
      <c r="A57" s="1" t="s">
        <v>56</v>
      </c>
      <c r="B57">
        <v>55</v>
      </c>
      <c r="D57" s="11">
        <v>185757.6</v>
      </c>
      <c r="E57" s="11">
        <v>103040</v>
      </c>
      <c r="F57" s="4"/>
    </row>
    <row r="58" spans="1:6" ht="12.75">
      <c r="A58" s="1" t="s">
        <v>57</v>
      </c>
      <c r="B58">
        <v>56</v>
      </c>
      <c r="D58" s="11">
        <v>174909.7</v>
      </c>
      <c r="E58" s="11">
        <v>88532.15</v>
      </c>
      <c r="F58" s="4"/>
    </row>
    <row r="59" spans="1:6" ht="12.75">
      <c r="A59" s="1" t="s">
        <v>58</v>
      </c>
      <c r="B59">
        <v>57</v>
      </c>
      <c r="D59" s="11">
        <v>490862.4</v>
      </c>
      <c r="E59" s="11">
        <v>308119</v>
      </c>
      <c r="F59" s="4"/>
    </row>
    <row r="60" spans="1:6" ht="12.75">
      <c r="A60" s="1" t="s">
        <v>59</v>
      </c>
      <c r="B60">
        <v>58</v>
      </c>
      <c r="D60" s="11">
        <v>351836.1</v>
      </c>
      <c r="E60" s="11">
        <v>165976.65</v>
      </c>
      <c r="F60" s="4"/>
    </row>
    <row r="61" spans="1:6" ht="12.75">
      <c r="A61" s="1" t="s">
        <v>60</v>
      </c>
      <c r="B61">
        <v>59</v>
      </c>
      <c r="D61" s="11">
        <v>273544.6</v>
      </c>
      <c r="E61" s="11">
        <v>234735.2</v>
      </c>
      <c r="F61" s="4"/>
    </row>
    <row r="62" spans="1:6" ht="12.75">
      <c r="A62" s="1" t="s">
        <v>61</v>
      </c>
      <c r="B62">
        <v>60</v>
      </c>
      <c r="D62" s="11"/>
      <c r="E62" s="11"/>
      <c r="F62" s="4"/>
    </row>
    <row r="63" spans="1:6" ht="12.75">
      <c r="A63" s="1" t="s">
        <v>62</v>
      </c>
      <c r="B63">
        <v>61</v>
      </c>
      <c r="D63" s="11">
        <v>15188.71</v>
      </c>
      <c r="E63" s="11">
        <v>5205.62</v>
      </c>
      <c r="F63" s="4"/>
    </row>
    <row r="64" spans="1:6" ht="12.75">
      <c r="A64" s="1" t="s">
        <v>63</v>
      </c>
      <c r="B64">
        <v>62</v>
      </c>
      <c r="D64" s="11">
        <v>1929.2</v>
      </c>
      <c r="E64" s="11">
        <v>2523.85</v>
      </c>
      <c r="F64" s="4"/>
    </row>
    <row r="65" spans="1:6" ht="12.75">
      <c r="A65" s="1" t="s">
        <v>64</v>
      </c>
      <c r="B65">
        <v>63</v>
      </c>
      <c r="D65" s="11"/>
      <c r="E65" s="11"/>
      <c r="F65" s="4"/>
    </row>
    <row r="66" spans="1:6" ht="12.75">
      <c r="A66" s="1" t="s">
        <v>65</v>
      </c>
      <c r="B66">
        <v>64</v>
      </c>
      <c r="D66" s="11">
        <v>353651.2</v>
      </c>
      <c r="E66" s="11">
        <v>260452.11</v>
      </c>
      <c r="F66" s="4"/>
    </row>
    <row r="67" spans="1:6" ht="12.75">
      <c r="A67" s="1" t="s">
        <v>66</v>
      </c>
      <c r="B67">
        <v>65</v>
      </c>
      <c r="D67" s="11">
        <v>17176.6</v>
      </c>
      <c r="E67" s="11">
        <v>19076.75</v>
      </c>
      <c r="F67" s="4"/>
    </row>
    <row r="68" spans="1:6" ht="12.75">
      <c r="A68" s="1" t="s">
        <v>67</v>
      </c>
      <c r="B68">
        <v>66</v>
      </c>
      <c r="D68" s="11">
        <v>140261.1</v>
      </c>
      <c r="E68" s="11">
        <v>95219.25</v>
      </c>
      <c r="F68" s="4"/>
    </row>
    <row r="69" spans="1:6" ht="12.75">
      <c r="A69" s="1" t="s">
        <v>68</v>
      </c>
      <c r="B69">
        <v>67</v>
      </c>
      <c r="D69" s="11">
        <v>30380</v>
      </c>
      <c r="E69" s="11">
        <v>34700.75</v>
      </c>
      <c r="F69" s="4"/>
    </row>
    <row r="70" spans="4:5" ht="12.75">
      <c r="D70" s="11"/>
      <c r="E70" s="11"/>
    </row>
    <row r="71" spans="1:5" ht="12.75">
      <c r="A71" t="s">
        <v>69</v>
      </c>
      <c r="D71" s="11">
        <f>SUM(D3:D69)</f>
        <v>14801425.290000001</v>
      </c>
      <c r="E71" s="11">
        <f>SUM(E3:E69)</f>
        <v>8369379.399999999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49">
      <selection activeCell="E74" sqref="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77</v>
      </c>
      <c r="D1" s="8" t="s">
        <v>70</v>
      </c>
      <c r="E1" s="8" t="s">
        <v>71</v>
      </c>
    </row>
    <row r="2" spans="1:6" ht="12.75">
      <c r="A2" t="s">
        <v>0</v>
      </c>
      <c r="B2" t="s">
        <v>1</v>
      </c>
      <c r="D2" s="8" t="s">
        <v>72</v>
      </c>
      <c r="E2" s="8" t="s">
        <v>73</v>
      </c>
      <c r="F2" s="3"/>
    </row>
    <row r="3" spans="1:6" ht="12.75">
      <c r="A3" s="1" t="s">
        <v>2</v>
      </c>
      <c r="B3">
        <v>1</v>
      </c>
      <c r="D3" s="11">
        <v>150882.9</v>
      </c>
      <c r="E3" s="11">
        <v>116582.9</v>
      </c>
      <c r="F3" s="4"/>
    </row>
    <row r="4" spans="1:6" ht="12.75">
      <c r="A4" s="1" t="s">
        <v>3</v>
      </c>
      <c r="B4">
        <v>2</v>
      </c>
      <c r="D4" s="11">
        <v>4701.2</v>
      </c>
      <c r="E4" s="11">
        <v>8061.9</v>
      </c>
      <c r="F4" s="4"/>
    </row>
    <row r="5" spans="1:6" ht="12.75">
      <c r="A5" s="1" t="s">
        <v>4</v>
      </c>
      <c r="B5">
        <v>3</v>
      </c>
      <c r="D5" s="11">
        <v>342503</v>
      </c>
      <c r="E5" s="11">
        <v>179334.4</v>
      </c>
      <c r="F5" s="4"/>
    </row>
    <row r="6" spans="1:6" ht="12.75">
      <c r="A6" s="1" t="s">
        <v>5</v>
      </c>
      <c r="B6">
        <v>4</v>
      </c>
      <c r="D6" s="11">
        <v>8463</v>
      </c>
      <c r="E6" s="11">
        <v>6035.4</v>
      </c>
      <c r="F6" s="4"/>
    </row>
    <row r="7" spans="1:6" ht="12.75">
      <c r="A7" s="1" t="s">
        <v>6</v>
      </c>
      <c r="B7">
        <v>5</v>
      </c>
      <c r="D7" s="11">
        <v>341635</v>
      </c>
      <c r="E7" s="11">
        <v>235142.6</v>
      </c>
      <c r="F7" s="4"/>
    </row>
    <row r="8" spans="1:6" ht="12.75">
      <c r="A8" s="1" t="s">
        <v>7</v>
      </c>
      <c r="B8">
        <v>6</v>
      </c>
      <c r="D8" s="11">
        <v>1029739.69</v>
      </c>
      <c r="E8" s="11">
        <v>896397.6</v>
      </c>
      <c r="F8" s="4"/>
    </row>
    <row r="9" spans="1:6" ht="12.75">
      <c r="A9" s="1" t="s">
        <v>8</v>
      </c>
      <c r="B9">
        <v>7</v>
      </c>
      <c r="D9" s="11">
        <v>716.1</v>
      </c>
      <c r="E9" s="11">
        <v>1652.35</v>
      </c>
      <c r="F9" s="4"/>
    </row>
    <row r="10" spans="1:6" ht="12.75">
      <c r="A10" s="1" t="s">
        <v>9</v>
      </c>
      <c r="B10">
        <v>8</v>
      </c>
      <c r="D10" s="11">
        <v>113997.8</v>
      </c>
      <c r="E10" s="11">
        <v>42383.25</v>
      </c>
      <c r="F10" s="4"/>
    </row>
    <row r="11" spans="1:6" ht="12.75">
      <c r="A11" s="1" t="s">
        <v>10</v>
      </c>
      <c r="B11">
        <v>9</v>
      </c>
      <c r="D11" s="11">
        <v>124705</v>
      </c>
      <c r="E11" s="11">
        <v>114028.6</v>
      </c>
      <c r="F11" s="4"/>
    </row>
    <row r="12" spans="1:6" ht="12.75">
      <c r="A12" s="1" t="s">
        <v>11</v>
      </c>
      <c r="B12">
        <v>10</v>
      </c>
      <c r="D12" s="11">
        <v>209131.3</v>
      </c>
      <c r="E12" s="11">
        <v>102279.45</v>
      </c>
      <c r="F12" s="4"/>
    </row>
    <row r="13" spans="1:6" ht="12.75">
      <c r="A13" s="1" t="s">
        <v>12</v>
      </c>
      <c r="B13">
        <v>11</v>
      </c>
      <c r="D13" s="11">
        <v>558964.7</v>
      </c>
      <c r="E13" s="11">
        <v>295065.4</v>
      </c>
      <c r="F13" s="4"/>
    </row>
    <row r="14" spans="1:6" ht="12.75">
      <c r="A14" s="1" t="s">
        <v>13</v>
      </c>
      <c r="B14">
        <v>12</v>
      </c>
      <c r="D14" s="11"/>
      <c r="E14" s="11"/>
      <c r="F14" s="4"/>
    </row>
    <row r="15" spans="1:6" ht="12.75">
      <c r="A15" s="1" t="s">
        <v>14</v>
      </c>
      <c r="B15">
        <v>13</v>
      </c>
      <c r="D15" s="11">
        <v>2377746</v>
      </c>
      <c r="E15" s="11">
        <v>1183067.55</v>
      </c>
      <c r="F15" s="4"/>
    </row>
    <row r="16" spans="1:6" ht="12.75">
      <c r="A16" s="1" t="s">
        <v>15</v>
      </c>
      <c r="B16">
        <v>14</v>
      </c>
      <c r="D16" s="11">
        <v>3297</v>
      </c>
      <c r="E16" s="11">
        <v>6555.15</v>
      </c>
      <c r="F16" s="4"/>
    </row>
    <row r="17" spans="1:6" ht="12.75">
      <c r="A17" s="1" t="s">
        <v>16</v>
      </c>
      <c r="B17">
        <v>15</v>
      </c>
      <c r="D17" s="11">
        <v>27790</v>
      </c>
      <c r="E17" s="11">
        <v>15505</v>
      </c>
      <c r="F17" s="4"/>
    </row>
    <row r="18" spans="1:6" ht="12.75">
      <c r="A18" s="1" t="s">
        <v>17</v>
      </c>
      <c r="B18">
        <v>16</v>
      </c>
      <c r="D18" s="11">
        <v>2046879.1</v>
      </c>
      <c r="E18" s="11">
        <v>1580414.85</v>
      </c>
      <c r="F18" s="4"/>
    </row>
    <row r="19" spans="1:6" ht="12.75">
      <c r="A19" s="1" t="s">
        <v>18</v>
      </c>
      <c r="B19">
        <v>17</v>
      </c>
      <c r="D19" s="11"/>
      <c r="E19" s="11"/>
      <c r="F19" s="4"/>
    </row>
    <row r="20" spans="1:6" ht="12.75">
      <c r="A20" s="1" t="s">
        <v>19</v>
      </c>
      <c r="B20">
        <v>18</v>
      </c>
      <c r="D20" s="11">
        <v>112457.1</v>
      </c>
      <c r="E20" s="11">
        <v>56957.25</v>
      </c>
      <c r="F20" s="4"/>
    </row>
    <row r="21" spans="1:6" ht="12.75">
      <c r="A21" s="1" t="s">
        <v>20</v>
      </c>
      <c r="B21">
        <v>19</v>
      </c>
      <c r="D21" s="11">
        <v>28318.5</v>
      </c>
      <c r="E21" s="11">
        <v>11712.4</v>
      </c>
      <c r="F21" s="4"/>
    </row>
    <row r="22" spans="1:6" ht="12.75">
      <c r="A22" s="1" t="s">
        <v>21</v>
      </c>
      <c r="B22">
        <v>20</v>
      </c>
      <c r="D22" s="11">
        <v>13939.8</v>
      </c>
      <c r="E22" s="11">
        <v>13309.45</v>
      </c>
      <c r="F22" s="4"/>
    </row>
    <row r="23" spans="1:6" ht="12.75">
      <c r="A23" s="1" t="s">
        <v>22</v>
      </c>
      <c r="B23">
        <v>21</v>
      </c>
      <c r="D23" s="11">
        <v>1929.9</v>
      </c>
      <c r="E23" s="11">
        <v>3532.9</v>
      </c>
      <c r="F23" s="4"/>
    </row>
    <row r="24" spans="1:6" ht="12.75">
      <c r="A24" s="1" t="s">
        <v>23</v>
      </c>
      <c r="B24">
        <v>22</v>
      </c>
      <c r="D24" s="11">
        <v>932.4</v>
      </c>
      <c r="E24" s="11">
        <v>558.25</v>
      </c>
      <c r="F24" s="4"/>
    </row>
    <row r="25" spans="1:6" ht="12.75">
      <c r="A25" s="1" t="s">
        <v>24</v>
      </c>
      <c r="B25">
        <v>23</v>
      </c>
      <c r="D25" s="11"/>
      <c r="E25" s="11"/>
      <c r="F25" s="4"/>
    </row>
    <row r="26" spans="1:6" ht="12.75">
      <c r="A26" s="1" t="s">
        <v>25</v>
      </c>
      <c r="B26">
        <v>24</v>
      </c>
      <c r="D26" s="11"/>
      <c r="E26" s="11"/>
      <c r="F26" s="4"/>
    </row>
    <row r="27" spans="1:6" ht="12.75">
      <c r="A27" s="1" t="s">
        <v>26</v>
      </c>
      <c r="B27">
        <v>25</v>
      </c>
      <c r="D27" s="11">
        <v>6038.9</v>
      </c>
      <c r="E27" s="11">
        <v>2956.1</v>
      </c>
      <c r="F27" s="4"/>
    </row>
    <row r="28" spans="1:6" ht="12.75">
      <c r="A28" s="1" t="s">
        <v>27</v>
      </c>
      <c r="B28">
        <v>26</v>
      </c>
      <c r="D28" s="11">
        <v>15465.1</v>
      </c>
      <c r="E28" s="11">
        <v>12882.45</v>
      </c>
      <c r="F28" s="4"/>
    </row>
    <row r="29" spans="1:6" ht="12.75">
      <c r="A29" s="1" t="s">
        <v>28</v>
      </c>
      <c r="B29">
        <v>27</v>
      </c>
      <c r="D29" s="11">
        <v>84550.9</v>
      </c>
      <c r="E29" s="11">
        <v>42211.4</v>
      </c>
      <c r="F29" s="4"/>
    </row>
    <row r="30" spans="1:6" ht="12.75">
      <c r="A30" s="1" t="s">
        <v>29</v>
      </c>
      <c r="B30">
        <v>28</v>
      </c>
      <c r="D30" s="11">
        <v>105258.3</v>
      </c>
      <c r="E30" s="11">
        <v>73440.5</v>
      </c>
      <c r="F30" s="4"/>
    </row>
    <row r="31" spans="1:6" ht="12.75">
      <c r="A31" s="1" t="s">
        <v>30</v>
      </c>
      <c r="B31">
        <v>29</v>
      </c>
      <c r="D31" s="11">
        <v>1184925.7</v>
      </c>
      <c r="E31" s="11">
        <v>2170994.45</v>
      </c>
      <c r="F31" s="4"/>
    </row>
    <row r="32" spans="1:6" ht="12.75">
      <c r="A32" s="1" t="s">
        <v>31</v>
      </c>
      <c r="B32">
        <v>30</v>
      </c>
      <c r="D32" s="11">
        <v>6104.7</v>
      </c>
      <c r="E32" s="11">
        <v>4866.4</v>
      </c>
      <c r="F32" s="4"/>
    </row>
    <row r="33" spans="1:6" ht="12.75">
      <c r="A33" s="1" t="s">
        <v>32</v>
      </c>
      <c r="B33">
        <v>31</v>
      </c>
      <c r="D33" s="11">
        <v>172352.4</v>
      </c>
      <c r="E33" s="11">
        <v>60017.3</v>
      </c>
      <c r="F33" s="4"/>
    </row>
    <row r="34" spans="1:6" ht="12.75">
      <c r="A34" s="1" t="s">
        <v>33</v>
      </c>
      <c r="B34">
        <v>32</v>
      </c>
      <c r="D34" s="11">
        <v>73281.6</v>
      </c>
      <c r="E34" s="11">
        <v>40247.9</v>
      </c>
      <c r="F34" s="4"/>
    </row>
    <row r="35" spans="1:6" ht="12.75">
      <c r="A35" s="1" t="s">
        <v>34</v>
      </c>
      <c r="B35">
        <v>33</v>
      </c>
      <c r="D35" s="11">
        <v>4387.6</v>
      </c>
      <c r="E35" s="11">
        <v>5687.85</v>
      </c>
      <c r="F35" s="4"/>
    </row>
    <row r="36" spans="1:6" ht="12.75">
      <c r="A36" s="1" t="s">
        <v>35</v>
      </c>
      <c r="B36">
        <v>34</v>
      </c>
      <c r="D36" s="11"/>
      <c r="E36" s="11"/>
      <c r="F36" s="4"/>
    </row>
    <row r="37" spans="1:6" ht="12.75">
      <c r="A37" s="1" t="s">
        <v>36</v>
      </c>
      <c r="B37">
        <v>35</v>
      </c>
      <c r="D37" s="11">
        <v>179875.6</v>
      </c>
      <c r="E37" s="11">
        <v>113510.25</v>
      </c>
      <c r="F37" s="4"/>
    </row>
    <row r="38" spans="1:6" ht="12.75">
      <c r="A38" s="1" t="s">
        <v>37</v>
      </c>
      <c r="B38">
        <v>36</v>
      </c>
      <c r="D38" s="11">
        <v>827497.3</v>
      </c>
      <c r="E38" s="11">
        <v>324108.75</v>
      </c>
      <c r="F38" s="4"/>
    </row>
    <row r="39" spans="1:6" ht="12.75">
      <c r="A39" s="1" t="s">
        <v>38</v>
      </c>
      <c r="B39">
        <v>37</v>
      </c>
      <c r="D39" s="11">
        <v>180639.2</v>
      </c>
      <c r="E39" s="11">
        <v>139565.3</v>
      </c>
      <c r="F39" s="4"/>
    </row>
    <row r="40" spans="1:6" ht="12.75">
      <c r="A40" s="1" t="s">
        <v>39</v>
      </c>
      <c r="B40">
        <v>38</v>
      </c>
      <c r="D40" s="11">
        <v>21013.3</v>
      </c>
      <c r="E40" s="11">
        <v>14468.65</v>
      </c>
      <c r="F40" s="4"/>
    </row>
    <row r="41" spans="1:6" ht="12.75">
      <c r="A41" s="1" t="s">
        <v>40</v>
      </c>
      <c r="B41">
        <v>39</v>
      </c>
      <c r="D41" s="11"/>
      <c r="E41" s="11"/>
      <c r="F41" s="4"/>
    </row>
    <row r="42" spans="1:6" ht="12.75">
      <c r="A42" s="1" t="s">
        <v>41</v>
      </c>
      <c r="B42">
        <v>40</v>
      </c>
      <c r="D42" s="11">
        <v>4292.4</v>
      </c>
      <c r="E42" s="11">
        <v>4561.9</v>
      </c>
      <c r="F42" s="4"/>
    </row>
    <row r="43" spans="1:6" ht="12.75">
      <c r="A43" s="1" t="s">
        <v>42</v>
      </c>
      <c r="B43">
        <v>41</v>
      </c>
      <c r="D43" s="11">
        <v>329378.7</v>
      </c>
      <c r="E43" s="11">
        <v>124482.75</v>
      </c>
      <c r="F43" s="4"/>
    </row>
    <row r="44" spans="1:6" ht="12.75">
      <c r="A44" s="1" t="s">
        <v>43</v>
      </c>
      <c r="B44">
        <v>42</v>
      </c>
      <c r="D44" s="11">
        <v>156320.49</v>
      </c>
      <c r="E44" s="11">
        <v>252564.76</v>
      </c>
      <c r="F44" s="4"/>
    </row>
    <row r="45" spans="1:6" ht="12.75">
      <c r="A45" s="1" t="s">
        <v>44</v>
      </c>
      <c r="B45">
        <v>43</v>
      </c>
      <c r="D45" s="11">
        <v>172157.3</v>
      </c>
      <c r="E45" s="11">
        <v>60497.15</v>
      </c>
      <c r="F45" s="4"/>
    </row>
    <row r="46" spans="1:6" ht="12.75">
      <c r="A46" s="1" t="s">
        <v>45</v>
      </c>
      <c r="B46">
        <v>44</v>
      </c>
      <c r="D46" s="11">
        <v>189049.7</v>
      </c>
      <c r="E46" s="11">
        <v>80156.66</v>
      </c>
      <c r="F46" s="4"/>
    </row>
    <row r="47" spans="1:6" ht="12.75">
      <c r="A47" s="1" t="s">
        <v>46</v>
      </c>
      <c r="B47">
        <v>45</v>
      </c>
      <c r="D47" s="11">
        <v>8822.8</v>
      </c>
      <c r="E47" s="11">
        <v>17594.15</v>
      </c>
      <c r="F47" s="4"/>
    </row>
    <row r="48" spans="1:6" ht="12.75">
      <c r="A48" s="1" t="s">
        <v>47</v>
      </c>
      <c r="B48">
        <v>46</v>
      </c>
      <c r="D48" s="11">
        <v>216656.55</v>
      </c>
      <c r="E48" s="11">
        <v>87551.8</v>
      </c>
      <c r="F48" s="4"/>
    </row>
    <row r="49" spans="1:6" ht="12.75">
      <c r="A49" s="1" t="s">
        <v>48</v>
      </c>
      <c r="B49">
        <v>47</v>
      </c>
      <c r="D49" s="11">
        <v>20183.1</v>
      </c>
      <c r="E49" s="11">
        <v>7199.85</v>
      </c>
      <c r="F49" s="4"/>
    </row>
    <row r="50" spans="1:6" ht="12.75">
      <c r="A50" s="1" t="s">
        <v>49</v>
      </c>
      <c r="B50">
        <v>48</v>
      </c>
      <c r="D50" s="11">
        <v>795873.18</v>
      </c>
      <c r="E50" s="11">
        <v>444698.83</v>
      </c>
      <c r="F50" s="4"/>
    </row>
    <row r="51" spans="1:6" ht="12.75">
      <c r="A51" s="1" t="s">
        <v>50</v>
      </c>
      <c r="B51">
        <v>49</v>
      </c>
      <c r="D51" s="11">
        <v>300708.8</v>
      </c>
      <c r="E51" s="11">
        <v>146974.8</v>
      </c>
      <c r="F51" s="4"/>
    </row>
    <row r="52" spans="1:6" ht="12.75">
      <c r="A52" s="1" t="s">
        <v>51</v>
      </c>
      <c r="B52">
        <v>50</v>
      </c>
      <c r="D52" s="11">
        <v>1546997.2</v>
      </c>
      <c r="E52" s="11">
        <v>659851.5</v>
      </c>
      <c r="F52" s="4"/>
    </row>
    <row r="53" spans="1:6" ht="12.75">
      <c r="A53" s="1" t="s">
        <v>52</v>
      </c>
      <c r="B53">
        <v>51</v>
      </c>
      <c r="D53" s="11">
        <v>276481.8</v>
      </c>
      <c r="E53" s="11">
        <v>153041</v>
      </c>
      <c r="F53" s="4"/>
    </row>
    <row r="54" spans="1:6" ht="12.75">
      <c r="A54" s="1" t="s">
        <v>53</v>
      </c>
      <c r="B54">
        <v>52</v>
      </c>
      <c r="D54" s="11">
        <v>701316.7</v>
      </c>
      <c r="E54" s="11">
        <v>394250.15</v>
      </c>
      <c r="F54" s="4"/>
    </row>
    <row r="55" spans="1:6" ht="12.75">
      <c r="A55" s="1" t="s">
        <v>54</v>
      </c>
      <c r="B55">
        <v>53</v>
      </c>
      <c r="D55" s="11">
        <v>635250.15</v>
      </c>
      <c r="E55" s="11">
        <v>286571.83</v>
      </c>
      <c r="F55" s="4"/>
    </row>
    <row r="56" spans="1:6" ht="12.75">
      <c r="A56" s="1" t="s">
        <v>55</v>
      </c>
      <c r="B56">
        <v>54</v>
      </c>
      <c r="D56" s="11">
        <v>14436.1</v>
      </c>
      <c r="E56" s="11">
        <v>13219.5</v>
      </c>
      <c r="F56" s="4"/>
    </row>
    <row r="57" spans="1:6" ht="12.75">
      <c r="A57" s="1" t="s">
        <v>56</v>
      </c>
      <c r="B57">
        <v>55</v>
      </c>
      <c r="D57" s="11">
        <v>332948</v>
      </c>
      <c r="E57" s="11">
        <v>165716.6</v>
      </c>
      <c r="F57" s="4"/>
    </row>
    <row r="58" spans="1:6" ht="12.75">
      <c r="A58" s="1" t="s">
        <v>57</v>
      </c>
      <c r="B58">
        <v>56</v>
      </c>
      <c r="D58" s="11">
        <v>404818.4</v>
      </c>
      <c r="E58" s="11">
        <v>171729.95</v>
      </c>
      <c r="F58" s="4"/>
    </row>
    <row r="59" spans="1:6" ht="12.75">
      <c r="A59" s="1" t="s">
        <v>58</v>
      </c>
      <c r="B59">
        <v>57</v>
      </c>
      <c r="D59" s="11"/>
      <c r="E59" s="11"/>
      <c r="F59" s="4"/>
    </row>
    <row r="60" spans="1:6" ht="12.75">
      <c r="A60" s="1" t="s">
        <v>59</v>
      </c>
      <c r="B60">
        <v>58</v>
      </c>
      <c r="D60" s="11">
        <v>439089.7</v>
      </c>
      <c r="E60" s="11">
        <v>223618.5</v>
      </c>
      <c r="F60" s="4"/>
    </row>
    <row r="61" spans="1:6" ht="12.75">
      <c r="A61" s="1" t="s">
        <v>60</v>
      </c>
      <c r="B61">
        <v>59</v>
      </c>
      <c r="D61" s="11">
        <v>332282.3</v>
      </c>
      <c r="E61" s="11">
        <v>220482.15</v>
      </c>
      <c r="F61" s="4"/>
    </row>
    <row r="62" spans="1:6" ht="12.75">
      <c r="A62" s="1" t="s">
        <v>61</v>
      </c>
      <c r="B62">
        <v>60</v>
      </c>
      <c r="D62" s="11">
        <v>160587.7</v>
      </c>
      <c r="E62" s="11">
        <v>44855.65</v>
      </c>
      <c r="F62" s="4"/>
    </row>
    <row r="63" spans="1:6" ht="12.75">
      <c r="A63" s="1" t="s">
        <v>62</v>
      </c>
      <c r="B63">
        <v>61</v>
      </c>
      <c r="D63" s="11">
        <v>3957.13</v>
      </c>
      <c r="E63" s="11">
        <v>4372.93</v>
      </c>
      <c r="F63" s="4"/>
    </row>
    <row r="64" spans="1:6" ht="12.75">
      <c r="A64" s="1" t="s">
        <v>63</v>
      </c>
      <c r="B64">
        <v>62</v>
      </c>
      <c r="D64" s="11">
        <v>4736.9</v>
      </c>
      <c r="E64" s="11">
        <v>3461.5</v>
      </c>
      <c r="F64" s="4"/>
    </row>
    <row r="65" spans="1:6" ht="12.75">
      <c r="A65" s="1" t="s">
        <v>64</v>
      </c>
      <c r="B65">
        <v>63</v>
      </c>
      <c r="D65" s="11">
        <v>366253.86</v>
      </c>
      <c r="E65" s="11">
        <v>175849.8</v>
      </c>
      <c r="F65" s="4"/>
    </row>
    <row r="66" spans="1:6" ht="12.75">
      <c r="A66" s="1" t="s">
        <v>65</v>
      </c>
      <c r="B66">
        <v>64</v>
      </c>
      <c r="D66" s="11">
        <v>7963.2</v>
      </c>
      <c r="E66" s="11">
        <v>7486.15</v>
      </c>
      <c r="F66" s="4"/>
    </row>
    <row r="67" spans="1:6" ht="12.75">
      <c r="A67" s="1" t="s">
        <v>66</v>
      </c>
      <c r="B67">
        <v>65</v>
      </c>
      <c r="D67" s="11">
        <v>219837.1</v>
      </c>
      <c r="E67" s="11">
        <v>71412.25</v>
      </c>
      <c r="F67" s="4"/>
    </row>
    <row r="68" spans="1:6" ht="12.75">
      <c r="A68" s="1" t="s">
        <v>67</v>
      </c>
      <c r="B68">
        <v>66</v>
      </c>
      <c r="D68" s="11"/>
      <c r="E68" s="11"/>
      <c r="F68" s="4"/>
    </row>
    <row r="69" spans="1:6" ht="12.75">
      <c r="A69" s="1" t="s">
        <v>68</v>
      </c>
      <c r="B69">
        <v>67</v>
      </c>
      <c r="D69" s="11"/>
      <c r="E69" s="11"/>
      <c r="F69" s="4"/>
    </row>
    <row r="70" spans="4:5" ht="12.75">
      <c r="D70" s="11"/>
      <c r="E70" s="11"/>
    </row>
    <row r="71" spans="1:5" ht="12.75">
      <c r="A71" t="s">
        <v>69</v>
      </c>
      <c r="D71" s="11">
        <f>SUM(D3:D69)</f>
        <v>18000519.349999998</v>
      </c>
      <c r="E71" s="11">
        <f>SUM(E3:E69)</f>
        <v>11695736.060000004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E22" sqref="E2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8" t="s">
        <v>70</v>
      </c>
      <c r="E1" s="8" t="s">
        <v>71</v>
      </c>
    </row>
    <row r="2" spans="1:6" ht="12.75">
      <c r="A2" t="s">
        <v>0</v>
      </c>
      <c r="B2" t="s">
        <v>1</v>
      </c>
      <c r="D2" s="8" t="s">
        <v>72</v>
      </c>
      <c r="E2" s="8" t="s">
        <v>73</v>
      </c>
      <c r="F2" s="10"/>
    </row>
    <row r="3" spans="1:6" ht="12.75">
      <c r="A3" s="1" t="s">
        <v>2</v>
      </c>
      <c r="B3">
        <v>1</v>
      </c>
      <c r="D3" s="11">
        <v>179183.96</v>
      </c>
      <c r="E3" s="11">
        <v>83814.15</v>
      </c>
      <c r="F3" s="9"/>
    </row>
    <row r="4" spans="1:6" ht="12.75">
      <c r="A4" s="1" t="s">
        <v>3</v>
      </c>
      <c r="B4">
        <v>2</v>
      </c>
      <c r="D4" s="11">
        <v>9985.5</v>
      </c>
      <c r="E4" s="11">
        <v>4349.8</v>
      </c>
      <c r="F4" s="9"/>
    </row>
    <row r="5" spans="1:6" ht="12.75">
      <c r="A5" s="1" t="s">
        <v>4</v>
      </c>
      <c r="B5">
        <v>3</v>
      </c>
      <c r="D5" s="11">
        <v>418257</v>
      </c>
      <c r="E5" s="11">
        <v>136609.2</v>
      </c>
      <c r="F5" s="9"/>
    </row>
    <row r="6" spans="1:6" ht="12.75">
      <c r="A6" s="1" t="s">
        <v>5</v>
      </c>
      <c r="B6">
        <v>4</v>
      </c>
      <c r="D6" s="11">
        <v>3581.9</v>
      </c>
      <c r="E6" s="11">
        <v>3845.1</v>
      </c>
      <c r="F6" s="9"/>
    </row>
    <row r="7" spans="1:6" ht="12.75">
      <c r="A7" s="1" t="s">
        <v>6</v>
      </c>
      <c r="B7">
        <v>5</v>
      </c>
      <c r="D7" s="11">
        <v>336027.3</v>
      </c>
      <c r="E7" s="11">
        <v>202688.85</v>
      </c>
      <c r="F7" s="9"/>
    </row>
    <row r="8" spans="1:6" ht="12.75">
      <c r="A8" s="1" t="s">
        <v>7</v>
      </c>
      <c r="B8">
        <v>6</v>
      </c>
      <c r="D8" s="11">
        <v>2367229.43</v>
      </c>
      <c r="E8" s="11">
        <v>1492598.1</v>
      </c>
      <c r="F8" s="9"/>
    </row>
    <row r="9" spans="1:6" ht="12.75">
      <c r="A9" s="1" t="s">
        <v>8</v>
      </c>
      <c r="B9">
        <v>7</v>
      </c>
      <c r="D9" s="11">
        <v>8981.7</v>
      </c>
      <c r="E9" s="11">
        <v>1211</v>
      </c>
      <c r="F9" s="9"/>
    </row>
    <row r="10" spans="1:6" ht="12.75">
      <c r="A10" s="1" t="s">
        <v>9</v>
      </c>
      <c r="B10">
        <v>8</v>
      </c>
      <c r="D10" s="11">
        <v>173019.7</v>
      </c>
      <c r="E10" s="11">
        <v>56110.25</v>
      </c>
      <c r="F10" s="9"/>
    </row>
    <row r="11" spans="1:6" ht="12.75">
      <c r="A11" s="1" t="s">
        <v>10</v>
      </c>
      <c r="B11">
        <v>9</v>
      </c>
      <c r="D11" s="11">
        <v>43879.5</v>
      </c>
      <c r="E11" s="11">
        <v>41856.15</v>
      </c>
      <c r="F11" s="9"/>
    </row>
    <row r="12" spans="1:6" ht="12.75">
      <c r="A12" s="1" t="s">
        <v>11</v>
      </c>
      <c r="B12">
        <v>10</v>
      </c>
      <c r="D12" s="11">
        <v>107693.61</v>
      </c>
      <c r="E12" s="11">
        <v>96276.6</v>
      </c>
      <c r="F12" s="9"/>
    </row>
    <row r="13" spans="1:6" ht="12.75">
      <c r="A13" s="1" t="s">
        <v>12</v>
      </c>
      <c r="B13">
        <v>11</v>
      </c>
      <c r="D13" s="11">
        <v>598429.3</v>
      </c>
      <c r="E13" s="11">
        <v>428216.95</v>
      </c>
      <c r="F13" s="9"/>
    </row>
    <row r="14" spans="1:6" ht="12.75">
      <c r="A14" s="1" t="s">
        <v>13</v>
      </c>
      <c r="B14">
        <v>12</v>
      </c>
      <c r="D14" s="11"/>
      <c r="E14" s="11"/>
      <c r="F14" s="9"/>
    </row>
    <row r="15" spans="1:6" ht="12.75">
      <c r="A15" s="1" t="s">
        <v>14</v>
      </c>
      <c r="B15">
        <v>13</v>
      </c>
      <c r="D15" s="11">
        <v>2145514.8</v>
      </c>
      <c r="E15" s="11">
        <v>1623776.7</v>
      </c>
      <c r="F15" s="9"/>
    </row>
    <row r="16" spans="1:6" ht="12.75">
      <c r="A16" s="1" t="s">
        <v>15</v>
      </c>
      <c r="B16">
        <v>14</v>
      </c>
      <c r="D16" s="11"/>
      <c r="E16" s="11"/>
      <c r="F16" s="9"/>
    </row>
    <row r="17" spans="1:6" ht="12.75">
      <c r="A17" s="1" t="s">
        <v>16</v>
      </c>
      <c r="B17">
        <v>15</v>
      </c>
      <c r="D17" s="11"/>
      <c r="E17" s="11"/>
      <c r="F17" s="9"/>
    </row>
    <row r="18" spans="1:6" ht="12.75">
      <c r="A18" s="1" t="s">
        <v>17</v>
      </c>
      <c r="B18">
        <v>16</v>
      </c>
      <c r="D18" s="11"/>
      <c r="E18" s="11"/>
      <c r="F18" s="9"/>
    </row>
    <row r="19" spans="1:6" ht="12.75">
      <c r="A19" s="1" t="s">
        <v>18</v>
      </c>
      <c r="B19">
        <v>17</v>
      </c>
      <c r="D19" s="11">
        <v>170683.53</v>
      </c>
      <c r="E19" s="11">
        <v>81751.6</v>
      </c>
      <c r="F19" s="9"/>
    </row>
    <row r="20" spans="1:6" ht="12.75">
      <c r="A20" s="1" t="s">
        <v>19</v>
      </c>
      <c r="B20">
        <v>18</v>
      </c>
      <c r="D20" s="11">
        <v>104997.5</v>
      </c>
      <c r="E20" s="11">
        <v>57835.05</v>
      </c>
      <c r="F20" s="9"/>
    </row>
    <row r="21" spans="1:6" ht="12.75">
      <c r="A21" s="1" t="s">
        <v>20</v>
      </c>
      <c r="B21">
        <v>19</v>
      </c>
      <c r="D21" s="11">
        <v>8619.8</v>
      </c>
      <c r="E21" s="11">
        <v>15068.2</v>
      </c>
      <c r="F21" s="9"/>
    </row>
    <row r="22" spans="1:6" ht="12.75">
      <c r="A22" s="1" t="s">
        <v>21</v>
      </c>
      <c r="B22">
        <v>20</v>
      </c>
      <c r="D22" s="11">
        <v>8292.9</v>
      </c>
      <c r="E22" s="11">
        <v>11113.55</v>
      </c>
      <c r="F22" s="9"/>
    </row>
    <row r="23" spans="1:6" ht="12.75">
      <c r="A23" s="1" t="s">
        <v>22</v>
      </c>
      <c r="B23">
        <v>21</v>
      </c>
      <c r="D23" s="11">
        <v>1638</v>
      </c>
      <c r="E23" s="11">
        <v>2225.3</v>
      </c>
      <c r="F23" s="9"/>
    </row>
    <row r="24" spans="1:6" ht="12.75">
      <c r="A24" s="1" t="s">
        <v>23</v>
      </c>
      <c r="B24">
        <v>22</v>
      </c>
      <c r="D24" s="11">
        <v>12292.7</v>
      </c>
      <c r="E24" s="11">
        <v>1491</v>
      </c>
      <c r="F24" s="9"/>
    </row>
    <row r="25" spans="1:6" ht="12.75">
      <c r="A25" s="1" t="s">
        <v>24</v>
      </c>
      <c r="B25">
        <v>23</v>
      </c>
      <c r="D25" s="11">
        <v>33348.7</v>
      </c>
      <c r="E25" s="11">
        <v>10981.25</v>
      </c>
      <c r="F25" s="9"/>
    </row>
    <row r="26" spans="1:6" ht="12.75">
      <c r="A26" s="1" t="s">
        <v>25</v>
      </c>
      <c r="B26">
        <v>24</v>
      </c>
      <c r="D26" s="11"/>
      <c r="E26" s="11"/>
      <c r="F26" s="9"/>
    </row>
    <row r="27" spans="1:6" ht="12.75">
      <c r="A27" s="1" t="s">
        <v>26</v>
      </c>
      <c r="B27">
        <v>25</v>
      </c>
      <c r="D27" s="11">
        <v>6854.4</v>
      </c>
      <c r="E27" s="11">
        <v>8302.7</v>
      </c>
      <c r="F27" s="9"/>
    </row>
    <row r="28" spans="1:6" ht="12.75">
      <c r="A28" s="1" t="s">
        <v>27</v>
      </c>
      <c r="B28">
        <v>26</v>
      </c>
      <c r="D28" s="11">
        <v>14292.6</v>
      </c>
      <c r="E28" s="11">
        <v>4770.5</v>
      </c>
      <c r="F28" s="9"/>
    </row>
    <row r="29" spans="1:6" ht="12.75">
      <c r="A29" s="1" t="s">
        <v>28</v>
      </c>
      <c r="B29">
        <v>27</v>
      </c>
      <c r="D29" s="11">
        <v>40938.8</v>
      </c>
      <c r="E29" s="11">
        <v>40185.6</v>
      </c>
      <c r="F29" s="9"/>
    </row>
    <row r="30" spans="1:6" ht="12.75">
      <c r="A30" s="1" t="s">
        <v>29</v>
      </c>
      <c r="B30">
        <v>28</v>
      </c>
      <c r="D30" s="11"/>
      <c r="E30" s="11"/>
      <c r="F30" s="9"/>
    </row>
    <row r="31" spans="1:6" ht="12.75">
      <c r="A31" s="1" t="s">
        <v>30</v>
      </c>
      <c r="B31">
        <v>29</v>
      </c>
      <c r="D31" s="11">
        <v>984973.5</v>
      </c>
      <c r="E31" s="11">
        <v>589402.1</v>
      </c>
      <c r="F31" s="9"/>
    </row>
    <row r="32" spans="1:6" ht="12.75">
      <c r="A32" s="1" t="s">
        <v>31</v>
      </c>
      <c r="B32">
        <v>30</v>
      </c>
      <c r="D32" s="11">
        <v>2181.9</v>
      </c>
      <c r="E32" s="11">
        <v>1703.45</v>
      </c>
      <c r="F32" s="9"/>
    </row>
    <row r="33" spans="1:6" ht="12.75">
      <c r="A33" s="1" t="s">
        <v>32</v>
      </c>
      <c r="B33">
        <v>31</v>
      </c>
      <c r="D33" s="11">
        <v>78373.1</v>
      </c>
      <c r="E33" s="11">
        <v>57100.75</v>
      </c>
      <c r="F33" s="9"/>
    </row>
    <row r="34" spans="1:6" ht="12.75">
      <c r="A34" s="1" t="s">
        <v>33</v>
      </c>
      <c r="B34">
        <v>32</v>
      </c>
      <c r="D34" s="11"/>
      <c r="E34" s="11"/>
      <c r="F34" s="9"/>
    </row>
    <row r="35" spans="1:6" ht="12.75">
      <c r="A35" s="1" t="s">
        <v>34</v>
      </c>
      <c r="B35">
        <v>33</v>
      </c>
      <c r="D35" s="11">
        <v>3190.6</v>
      </c>
      <c r="E35" s="11">
        <v>540.75</v>
      </c>
      <c r="F35" s="9"/>
    </row>
    <row r="36" spans="1:6" ht="12.75">
      <c r="A36" s="1" t="s">
        <v>35</v>
      </c>
      <c r="B36">
        <v>34</v>
      </c>
      <c r="D36" s="11">
        <v>6142.5</v>
      </c>
      <c r="E36" s="11">
        <v>7605.15</v>
      </c>
      <c r="F36" s="9"/>
    </row>
    <row r="37" spans="1:6" ht="12.75">
      <c r="A37" s="1" t="s">
        <v>36</v>
      </c>
      <c r="B37">
        <v>35</v>
      </c>
      <c r="D37" s="11">
        <v>372497.12</v>
      </c>
      <c r="E37" s="11">
        <v>244430.55</v>
      </c>
      <c r="F37" s="9"/>
    </row>
    <row r="38" spans="1:6" ht="12.75">
      <c r="A38" s="1" t="s">
        <v>37</v>
      </c>
      <c r="B38">
        <v>36</v>
      </c>
      <c r="D38" s="11">
        <v>543407.2</v>
      </c>
      <c r="E38" s="11">
        <v>184376.15</v>
      </c>
      <c r="F38" s="9"/>
    </row>
    <row r="39" spans="1:6" ht="12.75">
      <c r="A39" s="1" t="s">
        <v>38</v>
      </c>
      <c r="B39">
        <v>37</v>
      </c>
      <c r="D39" s="11">
        <v>181168.4</v>
      </c>
      <c r="E39" s="11">
        <v>135916.9</v>
      </c>
      <c r="F39" s="9"/>
    </row>
    <row r="40" spans="1:6" ht="12.75">
      <c r="A40" s="1" t="s">
        <v>39</v>
      </c>
      <c r="B40">
        <v>38</v>
      </c>
      <c r="D40" s="11">
        <v>20965.7</v>
      </c>
      <c r="E40" s="11">
        <v>22124.2</v>
      </c>
      <c r="F40" s="9"/>
    </row>
    <row r="41" spans="1:6" ht="12.75">
      <c r="A41" s="1" t="s">
        <v>40</v>
      </c>
      <c r="B41">
        <v>39</v>
      </c>
      <c r="D41" s="11">
        <v>4704.7</v>
      </c>
      <c r="E41" s="11">
        <v>5800.2</v>
      </c>
      <c r="F41" s="9"/>
    </row>
    <row r="42" spans="1:6" ht="12.75">
      <c r="A42" s="1" t="s">
        <v>41</v>
      </c>
      <c r="B42">
        <v>40</v>
      </c>
      <c r="D42" s="11"/>
      <c r="E42" s="11"/>
      <c r="F42" s="9"/>
    </row>
    <row r="43" spans="1:6" ht="12.75">
      <c r="A43" s="1" t="s">
        <v>42</v>
      </c>
      <c r="B43">
        <v>41</v>
      </c>
      <c r="D43" s="11">
        <v>184120.3</v>
      </c>
      <c r="E43" s="11">
        <v>142192.4</v>
      </c>
      <c r="F43" s="9"/>
    </row>
    <row r="44" spans="1:6" ht="12.75">
      <c r="A44" s="1" t="s">
        <v>43</v>
      </c>
      <c r="B44">
        <v>42</v>
      </c>
      <c r="D44" s="11">
        <v>135599.06</v>
      </c>
      <c r="E44" s="11">
        <v>116005.71</v>
      </c>
      <c r="F44" s="9"/>
    </row>
    <row r="45" spans="1:6" ht="12.75">
      <c r="A45" s="1" t="s">
        <v>44</v>
      </c>
      <c r="B45">
        <v>43</v>
      </c>
      <c r="D45" s="11">
        <v>181459.2</v>
      </c>
      <c r="E45" s="11">
        <v>73314.85</v>
      </c>
      <c r="F45" s="9"/>
    </row>
    <row r="46" spans="1:6" ht="12.75">
      <c r="A46" s="1" t="s">
        <v>45</v>
      </c>
      <c r="B46">
        <v>44</v>
      </c>
      <c r="D46" s="11">
        <v>97807.5</v>
      </c>
      <c r="E46" s="11">
        <v>69625.5</v>
      </c>
      <c r="F46" s="9"/>
    </row>
    <row r="47" spans="1:6" ht="12.75">
      <c r="A47" s="1" t="s">
        <v>46</v>
      </c>
      <c r="B47">
        <v>45</v>
      </c>
      <c r="D47" s="11">
        <v>90932.56</v>
      </c>
      <c r="E47" s="11">
        <v>49001.05</v>
      </c>
      <c r="F47" s="9"/>
    </row>
    <row r="48" spans="1:6" ht="12.75">
      <c r="A48" s="1" t="s">
        <v>47</v>
      </c>
      <c r="B48">
        <v>46</v>
      </c>
      <c r="D48" s="11">
        <v>127424.75</v>
      </c>
      <c r="E48" s="11">
        <v>59573.5</v>
      </c>
      <c r="F48" s="9"/>
    </row>
    <row r="49" spans="1:6" ht="12.75">
      <c r="A49" s="1" t="s">
        <v>48</v>
      </c>
      <c r="B49">
        <v>47</v>
      </c>
      <c r="D49" s="11">
        <v>23258.2</v>
      </c>
      <c r="E49" s="11">
        <v>6707.4</v>
      </c>
      <c r="F49" s="9"/>
    </row>
    <row r="50" spans="1:6" ht="12.75">
      <c r="A50" s="1" t="s">
        <v>49</v>
      </c>
      <c r="B50">
        <v>48</v>
      </c>
      <c r="D50" s="11">
        <v>955511.11</v>
      </c>
      <c r="E50" s="11">
        <v>458982.55</v>
      </c>
      <c r="F50" s="9"/>
    </row>
    <row r="51" spans="1:6" ht="12.75">
      <c r="A51" s="1" t="s">
        <v>50</v>
      </c>
      <c r="B51">
        <v>49</v>
      </c>
      <c r="D51" s="11">
        <v>269955</v>
      </c>
      <c r="E51" s="11">
        <v>136112.9</v>
      </c>
      <c r="F51" s="9"/>
    </row>
    <row r="52" spans="1:6" ht="12.75">
      <c r="A52" s="1" t="s">
        <v>51</v>
      </c>
      <c r="B52">
        <v>50</v>
      </c>
      <c r="D52" s="11"/>
      <c r="E52" s="11"/>
      <c r="F52" s="9"/>
    </row>
    <row r="53" spans="1:6" ht="12.75">
      <c r="A53" s="1" t="s">
        <v>52</v>
      </c>
      <c r="B53">
        <v>51</v>
      </c>
      <c r="D53" s="11">
        <v>164109.54</v>
      </c>
      <c r="E53" s="11">
        <v>102644.85</v>
      </c>
      <c r="F53" s="9"/>
    </row>
    <row r="54" spans="1:6" ht="12.75">
      <c r="A54" s="1" t="s">
        <v>53</v>
      </c>
      <c r="B54">
        <v>52</v>
      </c>
      <c r="D54" s="11">
        <v>724782.8</v>
      </c>
      <c r="E54" s="11">
        <v>465965.9</v>
      </c>
      <c r="F54" s="9"/>
    </row>
    <row r="55" spans="1:6" ht="12.75">
      <c r="A55" s="1" t="s">
        <v>54</v>
      </c>
      <c r="B55">
        <v>53</v>
      </c>
      <c r="D55" s="11">
        <v>320115.12</v>
      </c>
      <c r="E55" s="11">
        <v>244195.7</v>
      </c>
      <c r="F55" s="9"/>
    </row>
    <row r="56" spans="1:6" ht="12.75">
      <c r="A56" s="1" t="s">
        <v>55</v>
      </c>
      <c r="B56">
        <v>54</v>
      </c>
      <c r="D56" s="11">
        <v>32562.6</v>
      </c>
      <c r="E56" s="11">
        <v>31230.15</v>
      </c>
      <c r="F56" s="9"/>
    </row>
    <row r="57" spans="1:6" ht="12.75">
      <c r="A57" s="1" t="s">
        <v>56</v>
      </c>
      <c r="B57">
        <v>55</v>
      </c>
      <c r="D57" s="11">
        <v>205331.7</v>
      </c>
      <c r="E57" s="11">
        <v>121530.85</v>
      </c>
      <c r="F57" s="9"/>
    </row>
    <row r="58" spans="1:6" ht="12.75">
      <c r="A58" s="1" t="s">
        <v>57</v>
      </c>
      <c r="B58">
        <v>56</v>
      </c>
      <c r="D58" s="11"/>
      <c r="E58" s="11"/>
      <c r="F58" s="9"/>
    </row>
    <row r="59" spans="1:6" ht="12.75">
      <c r="A59" s="1" t="s">
        <v>58</v>
      </c>
      <c r="B59">
        <v>57</v>
      </c>
      <c r="D59" s="11">
        <v>222399.8</v>
      </c>
      <c r="E59" s="11">
        <v>135422</v>
      </c>
      <c r="F59" s="9"/>
    </row>
    <row r="60" spans="1:6" ht="12.75">
      <c r="A60" s="1" t="s">
        <v>59</v>
      </c>
      <c r="B60">
        <v>58</v>
      </c>
      <c r="D60" s="11">
        <v>451429.3</v>
      </c>
      <c r="E60" s="11">
        <v>249330.9</v>
      </c>
      <c r="F60" s="9"/>
    </row>
    <row r="61" spans="1:6" ht="12.75">
      <c r="A61" s="1" t="s">
        <v>60</v>
      </c>
      <c r="B61">
        <v>59</v>
      </c>
      <c r="D61" s="11">
        <v>183676.5</v>
      </c>
      <c r="E61" s="11">
        <v>138864.25</v>
      </c>
      <c r="F61" s="9"/>
    </row>
    <row r="62" spans="1:6" ht="12.75">
      <c r="A62" s="1" t="s">
        <v>61</v>
      </c>
      <c r="B62">
        <v>60</v>
      </c>
      <c r="D62" s="11">
        <v>231711.9</v>
      </c>
      <c r="E62" s="11">
        <v>82637.8</v>
      </c>
      <c r="F62" s="9"/>
    </row>
    <row r="63" spans="1:6" ht="12.75">
      <c r="A63" s="1" t="s">
        <v>62</v>
      </c>
      <c r="B63">
        <v>61</v>
      </c>
      <c r="D63" s="11">
        <v>15717.87</v>
      </c>
      <c r="E63" s="11">
        <v>8229.93</v>
      </c>
      <c r="F63" s="9"/>
    </row>
    <row r="64" spans="1:6" ht="12.75">
      <c r="A64" s="1" t="s">
        <v>63</v>
      </c>
      <c r="B64">
        <v>62</v>
      </c>
      <c r="D64" s="11">
        <v>8359.4</v>
      </c>
      <c r="E64" s="11">
        <v>2822.05</v>
      </c>
      <c r="F64" s="9"/>
    </row>
    <row r="65" spans="1:6" ht="12.75">
      <c r="A65" s="1" t="s">
        <v>64</v>
      </c>
      <c r="B65">
        <v>63</v>
      </c>
      <c r="D65" s="11">
        <v>2018.8</v>
      </c>
      <c r="E65" s="11">
        <v>3187.8</v>
      </c>
      <c r="F65" s="9"/>
    </row>
    <row r="66" spans="1:6" ht="12.75">
      <c r="A66" s="1" t="s">
        <v>65</v>
      </c>
      <c r="B66">
        <v>64</v>
      </c>
      <c r="D66" s="11">
        <v>325756.82</v>
      </c>
      <c r="E66" s="11">
        <v>153130.95</v>
      </c>
      <c r="F66" s="9"/>
    </row>
    <row r="67" spans="1:6" ht="12.75">
      <c r="A67" s="1" t="s">
        <v>66</v>
      </c>
      <c r="B67">
        <v>65</v>
      </c>
      <c r="D67" s="11">
        <v>15782.9</v>
      </c>
      <c r="E67" s="11">
        <v>7712.25</v>
      </c>
      <c r="F67" s="9"/>
    </row>
    <row r="68" spans="1:6" ht="12.75">
      <c r="A68" s="1" t="s">
        <v>67</v>
      </c>
      <c r="B68">
        <v>66</v>
      </c>
      <c r="D68" s="11">
        <v>84886.2</v>
      </c>
      <c r="E68" s="11">
        <v>60007.85</v>
      </c>
      <c r="F68" s="9"/>
    </row>
    <row r="69" spans="1:6" ht="12.75">
      <c r="A69" s="1" t="s">
        <v>68</v>
      </c>
      <c r="B69">
        <v>67</v>
      </c>
      <c r="D69" s="11"/>
      <c r="E69" s="11"/>
      <c r="F69" s="9"/>
    </row>
    <row r="70" spans="4:5" ht="12.75">
      <c r="D70" s="11"/>
      <c r="E70" s="11"/>
    </row>
    <row r="71" spans="1:5" ht="12.75">
      <c r="A71" t="s">
        <v>69</v>
      </c>
      <c r="D71" s="11">
        <f>SUM(D3:D69)</f>
        <v>14046056.28</v>
      </c>
      <c r="E71" s="11">
        <f>SUM(E3:E69)</f>
        <v>8572506.89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0">
      <selection activeCell="D30" sqref="D3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8" t="s">
        <v>70</v>
      </c>
      <c r="E1" s="8" t="s">
        <v>71</v>
      </c>
    </row>
    <row r="2" spans="1:6" ht="12.75">
      <c r="A2" t="s">
        <v>0</v>
      </c>
      <c r="B2" t="s">
        <v>1</v>
      </c>
      <c r="D2" s="8" t="s">
        <v>72</v>
      </c>
      <c r="E2" s="8" t="s">
        <v>73</v>
      </c>
      <c r="F2" s="10"/>
    </row>
    <row r="3" spans="1:6" ht="12.75">
      <c r="A3" s="1" t="s">
        <v>2</v>
      </c>
      <c r="B3">
        <v>1</v>
      </c>
      <c r="D3" s="11">
        <v>101146.5</v>
      </c>
      <c r="E3" s="11">
        <v>76495.3</v>
      </c>
      <c r="F3" s="9"/>
    </row>
    <row r="4" spans="1:6" ht="12.75">
      <c r="A4" s="1" t="s">
        <v>3</v>
      </c>
      <c r="B4">
        <v>2</v>
      </c>
      <c r="D4" s="11"/>
      <c r="E4" s="11"/>
      <c r="F4" s="9"/>
    </row>
    <row r="5" spans="1:6" ht="12.75">
      <c r="A5" s="1" t="s">
        <v>4</v>
      </c>
      <c r="B5">
        <v>3</v>
      </c>
      <c r="D5" s="11">
        <v>440555.5</v>
      </c>
      <c r="E5" s="11">
        <v>115073</v>
      </c>
      <c r="F5" s="9"/>
    </row>
    <row r="6" spans="1:6" ht="12.75">
      <c r="A6" s="1" t="s">
        <v>5</v>
      </c>
      <c r="B6">
        <v>4</v>
      </c>
      <c r="D6" s="11"/>
      <c r="E6" s="11"/>
      <c r="F6" s="9"/>
    </row>
    <row r="7" spans="1:6" ht="12.75">
      <c r="A7" s="1" t="s">
        <v>6</v>
      </c>
      <c r="B7">
        <v>5</v>
      </c>
      <c r="D7" s="11">
        <v>243497.8</v>
      </c>
      <c r="E7" s="11">
        <v>337022.7</v>
      </c>
      <c r="F7" s="9"/>
    </row>
    <row r="8" spans="1:6" ht="12.75">
      <c r="A8" s="1" t="s">
        <v>7</v>
      </c>
      <c r="B8">
        <v>6</v>
      </c>
      <c r="D8" s="11">
        <v>1172623.25</v>
      </c>
      <c r="E8" s="11">
        <v>746250.05</v>
      </c>
      <c r="F8" s="9"/>
    </row>
    <row r="9" spans="1:6" ht="12.75">
      <c r="A9" s="1" t="s">
        <v>8</v>
      </c>
      <c r="B9">
        <v>7</v>
      </c>
      <c r="D9" s="11">
        <v>2669.8</v>
      </c>
      <c r="E9" s="11">
        <v>2721.6</v>
      </c>
      <c r="F9" s="9"/>
    </row>
    <row r="10" spans="1:6" ht="12.75">
      <c r="A10" s="1" t="s">
        <v>9</v>
      </c>
      <c r="B10">
        <v>8</v>
      </c>
      <c r="D10" s="11">
        <v>110875.1</v>
      </c>
      <c r="E10" s="11">
        <v>40525.45</v>
      </c>
      <c r="F10" s="9"/>
    </row>
    <row r="11" spans="1:6" ht="12.75">
      <c r="A11" s="1" t="s">
        <v>10</v>
      </c>
      <c r="B11">
        <v>9</v>
      </c>
      <c r="D11" s="11">
        <v>56711.9</v>
      </c>
      <c r="E11" s="11">
        <v>36283.1</v>
      </c>
      <c r="F11" s="9"/>
    </row>
    <row r="12" spans="1:6" ht="12.75">
      <c r="A12" s="1" t="s">
        <v>11</v>
      </c>
      <c r="B12">
        <v>10</v>
      </c>
      <c r="D12" s="11">
        <v>55269.2</v>
      </c>
      <c r="E12" s="11">
        <v>76988.45</v>
      </c>
      <c r="F12" s="9"/>
    </row>
    <row r="13" spans="1:6" ht="12.75">
      <c r="A13" s="1" t="s">
        <v>12</v>
      </c>
      <c r="B13">
        <v>11</v>
      </c>
      <c r="D13" s="11">
        <v>454673.8</v>
      </c>
      <c r="E13" s="11">
        <v>256348.05</v>
      </c>
      <c r="F13" s="9"/>
    </row>
    <row r="14" spans="1:6" ht="12.75">
      <c r="A14" s="1" t="s">
        <v>13</v>
      </c>
      <c r="B14">
        <v>12</v>
      </c>
      <c r="D14" s="11"/>
      <c r="E14" s="11"/>
      <c r="F14" s="9"/>
    </row>
    <row r="15" spans="1:6" ht="12.75">
      <c r="A15" s="1" t="s">
        <v>14</v>
      </c>
      <c r="B15">
        <v>13</v>
      </c>
      <c r="D15" s="11">
        <v>1366771.42</v>
      </c>
      <c r="E15" s="11">
        <v>1246261.45</v>
      </c>
      <c r="F15" s="9"/>
    </row>
    <row r="16" spans="1:6" ht="12.75">
      <c r="A16" s="1" t="s">
        <v>15</v>
      </c>
      <c r="B16">
        <v>14</v>
      </c>
      <c r="D16" s="11">
        <v>11925.2</v>
      </c>
      <c r="E16" s="11">
        <v>11155.55</v>
      </c>
      <c r="F16" s="9"/>
    </row>
    <row r="17" spans="1:6" ht="12.75">
      <c r="A17" s="1" t="s">
        <v>16</v>
      </c>
      <c r="B17">
        <v>15</v>
      </c>
      <c r="D17" s="11"/>
      <c r="E17" s="11"/>
      <c r="F17" s="9"/>
    </row>
    <row r="18" spans="1:6" ht="12.75">
      <c r="A18" s="1" t="s">
        <v>17</v>
      </c>
      <c r="B18">
        <v>16</v>
      </c>
      <c r="D18" s="11"/>
      <c r="E18" s="11"/>
      <c r="F18" s="9"/>
    </row>
    <row r="19" spans="1:6" ht="12.75">
      <c r="A19" s="1" t="s">
        <v>18</v>
      </c>
      <c r="B19">
        <v>17</v>
      </c>
      <c r="D19" s="11">
        <v>299740.76</v>
      </c>
      <c r="E19" s="11">
        <v>221688.95</v>
      </c>
      <c r="F19" s="9"/>
    </row>
    <row r="20" spans="1:6" ht="12.75">
      <c r="A20" s="1" t="s">
        <v>19</v>
      </c>
      <c r="B20">
        <v>18</v>
      </c>
      <c r="D20" s="11">
        <v>96513.9</v>
      </c>
      <c r="E20" s="11">
        <v>42134.75</v>
      </c>
      <c r="F20" s="9"/>
    </row>
    <row r="21" spans="1:6" ht="12.75">
      <c r="A21" s="1" t="s">
        <v>20</v>
      </c>
      <c r="B21">
        <v>19</v>
      </c>
      <c r="D21" s="11">
        <v>2133.6</v>
      </c>
      <c r="E21" s="11">
        <v>1454.25</v>
      </c>
      <c r="F21" s="9"/>
    </row>
    <row r="22" spans="1:6" ht="12.75">
      <c r="A22" s="1" t="s">
        <v>21</v>
      </c>
      <c r="B22">
        <v>20</v>
      </c>
      <c r="D22" s="11">
        <v>6784.4</v>
      </c>
      <c r="E22" s="11">
        <v>5794.25</v>
      </c>
      <c r="F22" s="9"/>
    </row>
    <row r="23" spans="1:6" ht="12.75">
      <c r="A23" s="1" t="s">
        <v>22</v>
      </c>
      <c r="B23">
        <v>21</v>
      </c>
      <c r="D23" s="11">
        <v>3677.8</v>
      </c>
      <c r="E23" s="11">
        <v>8173.2</v>
      </c>
      <c r="F23" s="9"/>
    </row>
    <row r="24" spans="1:6" ht="12.75">
      <c r="A24" s="1" t="s">
        <v>23</v>
      </c>
      <c r="B24">
        <v>22</v>
      </c>
      <c r="D24" s="11">
        <v>1262.1</v>
      </c>
      <c r="E24" s="11">
        <v>1260</v>
      </c>
      <c r="F24" s="9"/>
    </row>
    <row r="25" spans="1:6" ht="12.75">
      <c r="A25" s="1" t="s">
        <v>24</v>
      </c>
      <c r="B25">
        <v>23</v>
      </c>
      <c r="D25" s="11">
        <v>5673.5</v>
      </c>
      <c r="E25" s="11">
        <v>10211.25</v>
      </c>
      <c r="F25" s="9"/>
    </row>
    <row r="26" spans="1:6" ht="12.75">
      <c r="A26" s="1" t="s">
        <v>25</v>
      </c>
      <c r="B26">
        <v>24</v>
      </c>
      <c r="D26" s="11"/>
      <c r="E26" s="11"/>
      <c r="F26" s="9"/>
    </row>
    <row r="27" spans="1:6" ht="12.75">
      <c r="A27" s="1" t="s">
        <v>26</v>
      </c>
      <c r="B27">
        <v>25</v>
      </c>
      <c r="D27" s="11">
        <v>10026.8</v>
      </c>
      <c r="E27" s="11">
        <v>5869.15</v>
      </c>
      <c r="F27" s="9"/>
    </row>
    <row r="28" spans="1:6" ht="12.75">
      <c r="A28" s="1" t="s">
        <v>27</v>
      </c>
      <c r="B28">
        <v>26</v>
      </c>
      <c r="D28" s="11">
        <v>9305.1</v>
      </c>
      <c r="E28" s="11">
        <v>18012.4</v>
      </c>
      <c r="F28" s="9"/>
    </row>
    <row r="29" spans="1:6" ht="12.75">
      <c r="A29" s="1" t="s">
        <v>28</v>
      </c>
      <c r="B29">
        <v>27</v>
      </c>
      <c r="D29" s="11">
        <v>66843.7</v>
      </c>
      <c r="E29" s="11">
        <v>53017.3</v>
      </c>
      <c r="F29" s="9"/>
    </row>
    <row r="30" spans="1:6" ht="12.75">
      <c r="A30" s="1" t="s">
        <v>29</v>
      </c>
      <c r="B30">
        <v>28</v>
      </c>
      <c r="D30" s="11">
        <v>21477.4</v>
      </c>
      <c r="E30" s="11">
        <v>17991.05</v>
      </c>
      <c r="F30" s="9"/>
    </row>
    <row r="31" spans="1:6" ht="12.75">
      <c r="A31" s="1" t="s">
        <v>30</v>
      </c>
      <c r="B31">
        <v>29</v>
      </c>
      <c r="D31" s="11">
        <v>528619</v>
      </c>
      <c r="E31" s="11">
        <v>533382.6</v>
      </c>
      <c r="F31" s="9"/>
    </row>
    <row r="32" spans="1:6" ht="12.75">
      <c r="A32" s="1" t="s">
        <v>31</v>
      </c>
      <c r="B32">
        <v>30</v>
      </c>
      <c r="D32" s="11">
        <v>2702.7</v>
      </c>
      <c r="E32" s="11">
        <v>6316.8</v>
      </c>
      <c r="F32" s="9"/>
    </row>
    <row r="33" spans="1:6" ht="12.75">
      <c r="A33" s="1" t="s">
        <v>32</v>
      </c>
      <c r="B33">
        <v>31</v>
      </c>
      <c r="D33" s="11">
        <v>83079.5</v>
      </c>
      <c r="E33" s="11">
        <v>38835.65</v>
      </c>
      <c r="F33" s="9"/>
    </row>
    <row r="34" spans="1:6" ht="12.75">
      <c r="A34" s="1" t="s">
        <v>33</v>
      </c>
      <c r="B34">
        <v>32</v>
      </c>
      <c r="D34" s="11">
        <v>29871.1</v>
      </c>
      <c r="E34" s="11">
        <v>24258.85</v>
      </c>
      <c r="F34" s="9"/>
    </row>
    <row r="35" spans="1:6" ht="12.75">
      <c r="A35" s="1" t="s">
        <v>34</v>
      </c>
      <c r="B35">
        <v>33</v>
      </c>
      <c r="D35" s="11">
        <v>2811.2</v>
      </c>
      <c r="E35" s="11">
        <v>4527.95</v>
      </c>
      <c r="F35" s="9"/>
    </row>
    <row r="36" spans="1:6" ht="12.75">
      <c r="A36" s="1" t="s">
        <v>35</v>
      </c>
      <c r="B36">
        <v>34</v>
      </c>
      <c r="D36" s="11"/>
      <c r="E36" s="11"/>
      <c r="F36" s="9"/>
    </row>
    <row r="37" spans="1:6" ht="12.75">
      <c r="A37" s="1" t="s">
        <v>36</v>
      </c>
      <c r="B37">
        <v>35</v>
      </c>
      <c r="D37" s="11"/>
      <c r="E37" s="11"/>
      <c r="F37" s="9"/>
    </row>
    <row r="38" spans="1:6" ht="12.75">
      <c r="A38" s="1" t="s">
        <v>37</v>
      </c>
      <c r="B38">
        <v>36</v>
      </c>
      <c r="D38" s="11">
        <v>622414.8</v>
      </c>
      <c r="E38" s="11">
        <v>208808.95</v>
      </c>
      <c r="F38" s="9"/>
    </row>
    <row r="39" spans="1:6" ht="12.75">
      <c r="A39" s="1" t="s">
        <v>38</v>
      </c>
      <c r="B39">
        <v>37</v>
      </c>
      <c r="D39" s="11">
        <v>180740</v>
      </c>
      <c r="E39" s="11">
        <v>75935.65</v>
      </c>
      <c r="F39" s="9"/>
    </row>
    <row r="40" spans="1:6" ht="12.75">
      <c r="A40" s="1" t="s">
        <v>39</v>
      </c>
      <c r="B40">
        <v>38</v>
      </c>
      <c r="D40" s="11">
        <v>12560.1</v>
      </c>
      <c r="E40" s="11">
        <v>10639.3</v>
      </c>
      <c r="F40" s="9"/>
    </row>
    <row r="41" spans="1:6" ht="12.75">
      <c r="A41" s="1" t="s">
        <v>40</v>
      </c>
      <c r="B41">
        <v>39</v>
      </c>
      <c r="D41" s="11"/>
      <c r="E41" s="11"/>
      <c r="F41" s="9"/>
    </row>
    <row r="42" spans="1:6" ht="12.75">
      <c r="A42" s="1" t="s">
        <v>41</v>
      </c>
      <c r="B42">
        <v>40</v>
      </c>
      <c r="D42" s="11">
        <v>3934</v>
      </c>
      <c r="E42" s="11">
        <v>4855.9</v>
      </c>
      <c r="F42" s="9"/>
    </row>
    <row r="43" spans="1:6" ht="12.75">
      <c r="A43" s="1" t="s">
        <v>42</v>
      </c>
      <c r="B43">
        <v>41</v>
      </c>
      <c r="D43" s="11">
        <v>201202.4</v>
      </c>
      <c r="E43" s="11">
        <v>98645.4</v>
      </c>
      <c r="F43" s="9"/>
    </row>
    <row r="44" spans="1:6" ht="12.75">
      <c r="A44" s="1" t="s">
        <v>43</v>
      </c>
      <c r="B44">
        <v>42</v>
      </c>
      <c r="D44" s="11">
        <v>112652.4</v>
      </c>
      <c r="E44" s="11">
        <v>76190.65</v>
      </c>
      <c r="F44" s="9"/>
    </row>
    <row r="45" spans="1:6" ht="12.75">
      <c r="A45" s="1" t="s">
        <v>44</v>
      </c>
      <c r="B45">
        <v>43</v>
      </c>
      <c r="D45" s="11">
        <v>207055.1</v>
      </c>
      <c r="E45" s="11">
        <v>76858.25</v>
      </c>
      <c r="F45" s="9"/>
    </row>
    <row r="46" spans="1:6" ht="12.75">
      <c r="A46" s="1" t="s">
        <v>45</v>
      </c>
      <c r="B46">
        <v>44</v>
      </c>
      <c r="D46" s="11">
        <v>100993.2</v>
      </c>
      <c r="E46" s="11">
        <v>80294.2</v>
      </c>
      <c r="F46" s="9"/>
    </row>
    <row r="47" spans="1:6" ht="12.75">
      <c r="A47" s="1" t="s">
        <v>46</v>
      </c>
      <c r="B47">
        <v>45</v>
      </c>
      <c r="D47" s="11"/>
      <c r="E47" s="11"/>
      <c r="F47" s="9"/>
    </row>
    <row r="48" spans="1:6" ht="12.75">
      <c r="A48" s="1" t="s">
        <v>47</v>
      </c>
      <c r="B48">
        <v>46</v>
      </c>
      <c r="D48" s="11">
        <v>171166.5</v>
      </c>
      <c r="E48" s="11">
        <v>88301.15</v>
      </c>
      <c r="F48" s="9"/>
    </row>
    <row r="49" spans="1:6" ht="12.75">
      <c r="A49" s="1" t="s">
        <v>48</v>
      </c>
      <c r="B49">
        <v>47</v>
      </c>
      <c r="D49" s="11">
        <v>51315.67</v>
      </c>
      <c r="E49" s="11">
        <v>19410.3</v>
      </c>
      <c r="F49" s="9"/>
    </row>
    <row r="50" spans="1:6" ht="12.75">
      <c r="A50" s="1" t="s">
        <v>49</v>
      </c>
      <c r="B50">
        <v>48</v>
      </c>
      <c r="D50" s="11">
        <v>971220.77</v>
      </c>
      <c r="E50" s="11">
        <v>439399.62</v>
      </c>
      <c r="F50" s="9"/>
    </row>
    <row r="51" spans="1:6" ht="12.75">
      <c r="A51" s="1" t="s">
        <v>50</v>
      </c>
      <c r="B51">
        <v>49</v>
      </c>
      <c r="D51" s="11"/>
      <c r="E51" s="11"/>
      <c r="F51" s="9"/>
    </row>
    <row r="52" spans="1:6" ht="12.75">
      <c r="A52" s="1" t="s">
        <v>51</v>
      </c>
      <c r="B52">
        <v>50</v>
      </c>
      <c r="D52" s="11">
        <v>1719566.8</v>
      </c>
      <c r="E52" s="11">
        <v>765413.95</v>
      </c>
      <c r="F52" s="9"/>
    </row>
    <row r="53" spans="1:6" ht="12.75">
      <c r="A53" s="1" t="s">
        <v>52</v>
      </c>
      <c r="B53">
        <v>51</v>
      </c>
      <c r="D53" s="11">
        <v>234020.5</v>
      </c>
      <c r="E53" s="11">
        <v>114642.5</v>
      </c>
      <c r="F53" s="9"/>
    </row>
    <row r="54" spans="1:6" ht="12.75">
      <c r="A54" s="1" t="s">
        <v>53</v>
      </c>
      <c r="B54">
        <v>52</v>
      </c>
      <c r="D54" s="11">
        <v>505482.6</v>
      </c>
      <c r="E54" s="11">
        <v>352310.35</v>
      </c>
      <c r="F54" s="9"/>
    </row>
    <row r="55" spans="1:6" ht="12.75">
      <c r="A55" s="1" t="s">
        <v>54</v>
      </c>
      <c r="B55">
        <v>53</v>
      </c>
      <c r="D55" s="11">
        <v>279091.9</v>
      </c>
      <c r="E55" s="11">
        <v>157007.55</v>
      </c>
      <c r="F55" s="9"/>
    </row>
    <row r="56" spans="1:6" ht="12.75">
      <c r="A56" s="1" t="s">
        <v>55</v>
      </c>
      <c r="B56">
        <v>54</v>
      </c>
      <c r="D56" s="11">
        <v>18840.5</v>
      </c>
      <c r="E56" s="11">
        <v>13842.5</v>
      </c>
      <c r="F56" s="9"/>
    </row>
    <row r="57" spans="1:6" ht="12.75">
      <c r="A57" s="1" t="s">
        <v>56</v>
      </c>
      <c r="B57">
        <v>55</v>
      </c>
      <c r="D57" s="11">
        <v>76647.9</v>
      </c>
      <c r="E57" s="11">
        <v>94407.95</v>
      </c>
      <c r="F57" s="9"/>
    </row>
    <row r="58" spans="1:6" ht="12.75">
      <c r="A58" s="1" t="s">
        <v>57</v>
      </c>
      <c r="B58">
        <v>56</v>
      </c>
      <c r="D58" s="11">
        <v>304229.1</v>
      </c>
      <c r="E58" s="11">
        <v>134099</v>
      </c>
      <c r="F58" s="9"/>
    </row>
    <row r="59" spans="1:6" ht="12.75">
      <c r="A59" s="1" t="s">
        <v>58</v>
      </c>
      <c r="B59">
        <v>57</v>
      </c>
      <c r="D59" s="11"/>
      <c r="E59" s="11"/>
      <c r="F59" s="9"/>
    </row>
    <row r="60" spans="1:6" ht="12.75">
      <c r="A60" s="1" t="s">
        <v>59</v>
      </c>
      <c r="B60">
        <v>58</v>
      </c>
      <c r="D60" s="11">
        <v>493469.2</v>
      </c>
      <c r="E60" s="11">
        <v>248396.75</v>
      </c>
      <c r="F60" s="9"/>
    </row>
    <row r="61" spans="1:6" ht="12.75">
      <c r="A61" s="1" t="s">
        <v>60</v>
      </c>
      <c r="B61">
        <v>59</v>
      </c>
      <c r="D61" s="11">
        <v>119328.71</v>
      </c>
      <c r="E61" s="11">
        <v>95354.7</v>
      </c>
      <c r="F61" s="9"/>
    </row>
    <row r="62" spans="1:6" ht="12.75">
      <c r="A62" s="1" t="s">
        <v>61</v>
      </c>
      <c r="B62">
        <v>60</v>
      </c>
      <c r="D62" s="11">
        <v>75965.75</v>
      </c>
      <c r="E62" s="11">
        <v>28755.65</v>
      </c>
      <c r="F62" s="9"/>
    </row>
    <row r="63" spans="1:6" ht="12.75">
      <c r="A63" s="1" t="s">
        <v>62</v>
      </c>
      <c r="B63">
        <v>61</v>
      </c>
      <c r="D63" s="11">
        <v>8694.74</v>
      </c>
      <c r="E63" s="11">
        <v>4293.48</v>
      </c>
      <c r="F63" s="9"/>
    </row>
    <row r="64" spans="1:6" ht="12.75">
      <c r="A64" s="1" t="s">
        <v>63</v>
      </c>
      <c r="B64">
        <v>62</v>
      </c>
      <c r="D64" s="11">
        <v>6469.4</v>
      </c>
      <c r="E64" s="11">
        <v>4494.35</v>
      </c>
      <c r="F64" s="9"/>
    </row>
    <row r="65" spans="1:6" ht="12.75">
      <c r="A65" s="1" t="s">
        <v>64</v>
      </c>
      <c r="B65">
        <v>63</v>
      </c>
      <c r="D65" s="11"/>
      <c r="E65" s="11"/>
      <c r="F65" s="9"/>
    </row>
    <row r="66" spans="1:6" ht="12.75">
      <c r="A66" s="1" t="s">
        <v>65</v>
      </c>
      <c r="B66">
        <v>64</v>
      </c>
      <c r="D66" s="11">
        <v>267696.59</v>
      </c>
      <c r="E66" s="11">
        <v>113587.11</v>
      </c>
      <c r="F66" s="9"/>
    </row>
    <row r="67" spans="1:6" ht="12.75">
      <c r="A67" s="1" t="s">
        <v>66</v>
      </c>
      <c r="B67">
        <v>65</v>
      </c>
      <c r="D67" s="11">
        <v>4363.1</v>
      </c>
      <c r="E67" s="11">
        <v>6256.95</v>
      </c>
      <c r="F67" s="9"/>
    </row>
    <row r="68" spans="1:6" ht="12.75">
      <c r="A68" s="1" t="s">
        <v>67</v>
      </c>
      <c r="B68">
        <v>66</v>
      </c>
      <c r="D68" s="11">
        <v>84340.2</v>
      </c>
      <c r="E68" s="11">
        <v>66490.55</v>
      </c>
      <c r="F68" s="9"/>
    </row>
    <row r="69" spans="1:6" ht="12.75">
      <c r="A69" s="1" t="s">
        <v>68</v>
      </c>
      <c r="B69">
        <v>67</v>
      </c>
      <c r="D69" s="11">
        <v>34392.4</v>
      </c>
      <c r="E69" s="11">
        <v>21584.5</v>
      </c>
      <c r="F69" s="9"/>
    </row>
    <row r="70" spans="4:5" ht="12.75">
      <c r="D70" s="11"/>
      <c r="E70" s="11"/>
    </row>
    <row r="71" spans="1:5" ht="12.75">
      <c r="A71" t="s">
        <v>69</v>
      </c>
      <c r="D71" s="11">
        <f>SUM(D3:D69)</f>
        <v>12055096.360000001</v>
      </c>
      <c r="E71" s="11">
        <f>SUM(E3:E69)</f>
        <v>7338330.310000002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0">
      <selection activeCell="E15" sqref="E15:E16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8" t="s">
        <v>70</v>
      </c>
      <c r="E2" s="8" t="s">
        <v>71</v>
      </c>
    </row>
    <row r="3" spans="1:5" ht="12.75">
      <c r="A3" t="s">
        <v>0</v>
      </c>
      <c r="B3" t="s">
        <v>1</v>
      </c>
      <c r="D3" s="8" t="s">
        <v>72</v>
      </c>
      <c r="E3" s="8" t="s">
        <v>73</v>
      </c>
    </row>
    <row r="4" spans="1:5" ht="12.75">
      <c r="A4" s="1" t="s">
        <v>2</v>
      </c>
      <c r="B4">
        <v>1</v>
      </c>
      <c r="D4" s="11"/>
      <c r="E4" s="11"/>
    </row>
    <row r="5" spans="1:5" ht="12.75">
      <c r="A5" s="1" t="s">
        <v>3</v>
      </c>
      <c r="B5">
        <v>2</v>
      </c>
      <c r="D5" s="11"/>
      <c r="E5" s="11"/>
    </row>
    <row r="6" spans="1:5" ht="12.75">
      <c r="A6" s="1" t="s">
        <v>4</v>
      </c>
      <c r="B6">
        <v>3</v>
      </c>
      <c r="D6" s="11"/>
      <c r="E6" s="11"/>
    </row>
    <row r="7" spans="1:5" ht="12.75">
      <c r="A7" s="1" t="s">
        <v>5</v>
      </c>
      <c r="B7">
        <v>4</v>
      </c>
      <c r="D7" s="11"/>
      <c r="E7" s="11"/>
    </row>
    <row r="8" spans="1:5" ht="12.75">
      <c r="A8" s="1" t="s">
        <v>6</v>
      </c>
      <c r="B8">
        <v>5</v>
      </c>
      <c r="D8" s="11"/>
      <c r="E8" s="11"/>
    </row>
    <row r="9" spans="1:5" ht="12.75">
      <c r="A9" s="1" t="s">
        <v>7</v>
      </c>
      <c r="B9">
        <v>6</v>
      </c>
      <c r="D9" s="11"/>
      <c r="E9" s="11"/>
    </row>
    <row r="10" spans="1:5" ht="12.75">
      <c r="A10" s="1" t="s">
        <v>8</v>
      </c>
      <c r="B10">
        <v>7</v>
      </c>
      <c r="D10" s="11"/>
      <c r="E10" s="11"/>
    </row>
    <row r="11" spans="1:5" ht="12.75">
      <c r="A11" s="1" t="s">
        <v>9</v>
      </c>
      <c r="B11">
        <v>8</v>
      </c>
      <c r="D11" s="11"/>
      <c r="E11" s="11"/>
    </row>
    <row r="12" spans="1:5" ht="12.75">
      <c r="A12" s="1" t="s">
        <v>10</v>
      </c>
      <c r="B12">
        <v>9</v>
      </c>
      <c r="D12" s="11"/>
      <c r="E12" s="11"/>
    </row>
    <row r="13" spans="1:5" ht="12.75">
      <c r="A13" s="1" t="s">
        <v>11</v>
      </c>
      <c r="B13">
        <v>10</v>
      </c>
      <c r="D13" s="11"/>
      <c r="E13" s="11"/>
    </row>
    <row r="14" spans="1:5" ht="12.75">
      <c r="A14" s="1" t="s">
        <v>12</v>
      </c>
      <c r="B14">
        <v>11</v>
      </c>
      <c r="D14" s="11"/>
      <c r="E14" s="11"/>
    </row>
    <row r="15" spans="1:5" ht="12.75">
      <c r="A15" s="1" t="s">
        <v>13</v>
      </c>
      <c r="B15">
        <v>12</v>
      </c>
      <c r="D15" s="11"/>
      <c r="E15" s="11"/>
    </row>
    <row r="16" spans="1:5" ht="12.75">
      <c r="A16" s="1" t="s">
        <v>14</v>
      </c>
      <c r="B16">
        <v>13</v>
      </c>
      <c r="D16" s="11"/>
      <c r="E16" s="11"/>
    </row>
    <row r="17" spans="1:5" ht="12.75">
      <c r="A17" s="1" t="s">
        <v>15</v>
      </c>
      <c r="B17">
        <v>14</v>
      </c>
      <c r="D17" s="11"/>
      <c r="E17" s="11"/>
    </row>
    <row r="18" spans="1:5" ht="12.75">
      <c r="A18" s="1" t="s">
        <v>16</v>
      </c>
      <c r="B18">
        <v>15</v>
      </c>
      <c r="D18" s="11"/>
      <c r="E18" s="11"/>
    </row>
    <row r="19" spans="1:5" ht="12.75">
      <c r="A19" s="1" t="s">
        <v>17</v>
      </c>
      <c r="B19">
        <v>16</v>
      </c>
      <c r="D19" s="11"/>
      <c r="E19" s="11"/>
    </row>
    <row r="20" spans="1:5" ht="12.75">
      <c r="A20" s="1" t="s">
        <v>18</v>
      </c>
      <c r="B20">
        <v>17</v>
      </c>
      <c r="D20" s="11"/>
      <c r="E20" s="11"/>
    </row>
    <row r="21" spans="1:5" ht="12.75">
      <c r="A21" s="1" t="s">
        <v>19</v>
      </c>
      <c r="B21">
        <v>18</v>
      </c>
      <c r="D21" s="11"/>
      <c r="E21" s="11"/>
    </row>
    <row r="22" spans="1:5" ht="12.75">
      <c r="A22" s="1" t="s">
        <v>20</v>
      </c>
      <c r="B22">
        <v>19</v>
      </c>
      <c r="D22" s="11"/>
      <c r="E22" s="11"/>
    </row>
    <row r="23" spans="1:5" ht="12.75">
      <c r="A23" s="1" t="s">
        <v>21</v>
      </c>
      <c r="B23">
        <v>20</v>
      </c>
      <c r="D23" s="11"/>
      <c r="E23" s="11"/>
    </row>
    <row r="24" spans="1:5" ht="12.75">
      <c r="A24" s="1" t="s">
        <v>22</v>
      </c>
      <c r="B24">
        <v>21</v>
      </c>
      <c r="D24" s="11"/>
      <c r="E24" s="11"/>
    </row>
    <row r="25" spans="1:5" ht="12.75">
      <c r="A25" s="1" t="s">
        <v>23</v>
      </c>
      <c r="B25">
        <v>22</v>
      </c>
      <c r="D25" s="11"/>
      <c r="E25" s="11"/>
    </row>
    <row r="26" spans="1:5" ht="12.75">
      <c r="A26" s="1" t="s">
        <v>24</v>
      </c>
      <c r="B26">
        <v>23</v>
      </c>
      <c r="D26" s="11"/>
      <c r="E26" s="11"/>
    </row>
    <row r="27" spans="1:5" ht="12.75">
      <c r="A27" s="1" t="s">
        <v>25</v>
      </c>
      <c r="B27">
        <v>24</v>
      </c>
      <c r="D27" s="11"/>
      <c r="E27" s="11"/>
    </row>
    <row r="28" spans="1:5" ht="12.75">
      <c r="A28" s="1" t="s">
        <v>26</v>
      </c>
      <c r="B28">
        <v>25</v>
      </c>
      <c r="D28" s="11"/>
      <c r="E28" s="11"/>
    </row>
    <row r="29" spans="1:5" ht="12.75">
      <c r="A29" s="1" t="s">
        <v>27</v>
      </c>
      <c r="B29">
        <v>26</v>
      </c>
      <c r="D29" s="11"/>
      <c r="E29" s="11"/>
    </row>
    <row r="30" spans="1:5" ht="12.75">
      <c r="A30" s="1" t="s">
        <v>28</v>
      </c>
      <c r="B30">
        <v>27</v>
      </c>
      <c r="D30" s="11"/>
      <c r="E30" s="11"/>
    </row>
    <row r="31" spans="1:5" ht="12.75">
      <c r="A31" s="1" t="s">
        <v>29</v>
      </c>
      <c r="B31">
        <v>28</v>
      </c>
      <c r="D31" s="11"/>
      <c r="E31" s="11"/>
    </row>
    <row r="32" spans="1:5" ht="12.75">
      <c r="A32" s="1" t="s">
        <v>30</v>
      </c>
      <c r="B32">
        <v>29</v>
      </c>
      <c r="D32" s="11"/>
      <c r="E32" s="11"/>
    </row>
    <row r="33" spans="1:5" ht="12.75">
      <c r="A33" s="1" t="s">
        <v>31</v>
      </c>
      <c r="B33">
        <v>30</v>
      </c>
      <c r="D33" s="11"/>
      <c r="E33" s="11"/>
    </row>
    <row r="34" spans="1:5" ht="12.75">
      <c r="A34" s="1" t="s">
        <v>32</v>
      </c>
      <c r="B34">
        <v>31</v>
      </c>
      <c r="D34" s="11"/>
      <c r="E34" s="11"/>
    </row>
    <row r="35" spans="1:5" ht="12.75">
      <c r="A35" s="1" t="s">
        <v>33</v>
      </c>
      <c r="B35">
        <v>32</v>
      </c>
      <c r="D35" s="11"/>
      <c r="E35" s="11"/>
    </row>
    <row r="36" spans="1:5" ht="12.75">
      <c r="A36" s="1" t="s">
        <v>34</v>
      </c>
      <c r="B36">
        <v>33</v>
      </c>
      <c r="D36" s="11"/>
      <c r="E36" s="11"/>
    </row>
    <row r="37" spans="1:5" ht="12.75">
      <c r="A37" s="1" t="s">
        <v>35</v>
      </c>
      <c r="B37">
        <v>34</v>
      </c>
      <c r="D37" s="11"/>
      <c r="E37" s="11"/>
    </row>
    <row r="38" spans="1:5" ht="12.75">
      <c r="A38" s="1" t="s">
        <v>36</v>
      </c>
      <c r="B38">
        <v>35</v>
      </c>
      <c r="D38" s="11"/>
      <c r="E38" s="11"/>
    </row>
    <row r="39" spans="1:5" ht="12.75">
      <c r="A39" s="1" t="s">
        <v>37</v>
      </c>
      <c r="B39">
        <v>36</v>
      </c>
      <c r="D39" s="11"/>
      <c r="E39" s="11"/>
    </row>
    <row r="40" spans="1:5" ht="12.75">
      <c r="A40" s="1" t="s">
        <v>38</v>
      </c>
      <c r="B40">
        <v>37</v>
      </c>
      <c r="D40" s="11"/>
      <c r="E40" s="11"/>
    </row>
    <row r="41" spans="1:5" ht="12.75">
      <c r="A41" s="1" t="s">
        <v>39</v>
      </c>
      <c r="B41">
        <v>38</v>
      </c>
      <c r="D41" s="11"/>
      <c r="E41" s="11"/>
    </row>
    <row r="42" spans="1:5" ht="12.75">
      <c r="A42" s="1" t="s">
        <v>40</v>
      </c>
      <c r="B42">
        <v>39</v>
      </c>
      <c r="D42" s="11"/>
      <c r="E42" s="11"/>
    </row>
    <row r="43" spans="1:5" ht="12.75">
      <c r="A43" s="1" t="s">
        <v>41</v>
      </c>
      <c r="B43">
        <v>40</v>
      </c>
      <c r="D43" s="11"/>
      <c r="E43" s="11"/>
    </row>
    <row r="44" spans="1:5" ht="12.75">
      <c r="A44" s="1" t="s">
        <v>42</v>
      </c>
      <c r="B44">
        <v>41</v>
      </c>
      <c r="D44" s="11"/>
      <c r="E44" s="11"/>
    </row>
    <row r="45" spans="1:5" ht="12.75">
      <c r="A45" s="1" t="s">
        <v>43</v>
      </c>
      <c r="B45">
        <v>42</v>
      </c>
      <c r="D45" s="11"/>
      <c r="E45" s="11"/>
    </row>
    <row r="46" spans="1:5" ht="12.75">
      <c r="A46" s="1" t="s">
        <v>44</v>
      </c>
      <c r="B46">
        <v>43</v>
      </c>
      <c r="D46" s="11"/>
      <c r="E46" s="11"/>
    </row>
    <row r="47" spans="1:5" ht="12.75">
      <c r="A47" s="1" t="s">
        <v>45</v>
      </c>
      <c r="B47">
        <v>44</v>
      </c>
      <c r="D47" s="11"/>
      <c r="E47" s="11"/>
    </row>
    <row r="48" spans="1:5" ht="12.75">
      <c r="A48" s="1" t="s">
        <v>46</v>
      </c>
      <c r="B48">
        <v>45</v>
      </c>
      <c r="D48" s="11"/>
      <c r="E48" s="11"/>
    </row>
    <row r="49" spans="1:5" ht="12.75">
      <c r="A49" s="1" t="s">
        <v>47</v>
      </c>
      <c r="B49">
        <v>46</v>
      </c>
      <c r="D49" s="11"/>
      <c r="E49" s="11"/>
    </row>
    <row r="50" spans="1:5" ht="12.75">
      <c r="A50" s="1" t="s">
        <v>48</v>
      </c>
      <c r="B50">
        <v>47</v>
      </c>
      <c r="D50" s="11"/>
      <c r="E50" s="11"/>
    </row>
    <row r="51" spans="1:5" ht="12.75">
      <c r="A51" s="1" t="s">
        <v>49</v>
      </c>
      <c r="B51">
        <v>48</v>
      </c>
      <c r="D51" s="11"/>
      <c r="E51" s="11"/>
    </row>
    <row r="52" spans="1:5" ht="12.75">
      <c r="A52" s="1" t="s">
        <v>50</v>
      </c>
      <c r="B52">
        <v>49</v>
      </c>
      <c r="D52" s="11"/>
      <c r="E52" s="11"/>
    </row>
    <row r="53" spans="1:5" ht="12.75">
      <c r="A53" s="1" t="s">
        <v>51</v>
      </c>
      <c r="B53">
        <v>50</v>
      </c>
      <c r="D53" s="11"/>
      <c r="E53" s="11"/>
    </row>
    <row r="54" spans="1:5" ht="12.75">
      <c r="A54" s="1" t="s">
        <v>52</v>
      </c>
      <c r="B54">
        <v>51</v>
      </c>
      <c r="D54" s="11"/>
      <c r="E54" s="11"/>
    </row>
    <row r="55" spans="1:5" ht="12.75">
      <c r="A55" s="1" t="s">
        <v>53</v>
      </c>
      <c r="B55">
        <v>52</v>
      </c>
      <c r="D55" s="11"/>
      <c r="E55" s="11"/>
    </row>
    <row r="56" spans="1:5" ht="12.75">
      <c r="A56" s="1" t="s">
        <v>54</v>
      </c>
      <c r="B56">
        <v>53</v>
      </c>
      <c r="D56" s="11"/>
      <c r="E56" s="11"/>
    </row>
    <row r="57" spans="1:5" ht="12.75">
      <c r="A57" s="1" t="s">
        <v>55</v>
      </c>
      <c r="B57">
        <v>54</v>
      </c>
      <c r="D57" s="11"/>
      <c r="E57" s="11"/>
    </row>
    <row r="58" spans="1:5" ht="12.75">
      <c r="A58" s="1" t="s">
        <v>56</v>
      </c>
      <c r="B58">
        <v>55</v>
      </c>
      <c r="D58" s="11"/>
      <c r="E58" s="11"/>
    </row>
    <row r="59" spans="1:5" ht="12.75">
      <c r="A59" s="1" t="s">
        <v>57</v>
      </c>
      <c r="B59">
        <v>56</v>
      </c>
      <c r="D59" s="11"/>
      <c r="E59" s="11"/>
    </row>
    <row r="60" spans="1:5" ht="12.75">
      <c r="A60" s="1" t="s">
        <v>58</v>
      </c>
      <c r="B60">
        <v>57</v>
      </c>
      <c r="D60" s="11"/>
      <c r="E60" s="11"/>
    </row>
    <row r="61" spans="1:5" ht="12.75">
      <c r="A61" s="1" t="s">
        <v>59</v>
      </c>
      <c r="B61">
        <v>58</v>
      </c>
      <c r="D61" s="11"/>
      <c r="E61" s="11"/>
    </row>
    <row r="62" spans="1:5" ht="12.75">
      <c r="A62" s="1" t="s">
        <v>60</v>
      </c>
      <c r="B62">
        <v>59</v>
      </c>
      <c r="D62" s="11"/>
      <c r="E62" s="11"/>
    </row>
    <row r="63" spans="1:5" ht="12.75">
      <c r="A63" s="1" t="s">
        <v>61</v>
      </c>
      <c r="B63">
        <v>60</v>
      </c>
      <c r="D63" s="11"/>
      <c r="E63" s="11"/>
    </row>
    <row r="64" spans="1:5" ht="12.75">
      <c r="A64" s="1" t="s">
        <v>62</v>
      </c>
      <c r="B64">
        <v>61</v>
      </c>
      <c r="D64" s="11"/>
      <c r="E64" s="11"/>
    </row>
    <row r="65" spans="1:5" ht="12.75">
      <c r="A65" s="1" t="s">
        <v>63</v>
      </c>
      <c r="B65">
        <v>62</v>
      </c>
      <c r="D65" s="11"/>
      <c r="E65" s="11"/>
    </row>
    <row r="66" spans="1:5" ht="12.75">
      <c r="A66" s="1" t="s">
        <v>64</v>
      </c>
      <c r="B66">
        <v>63</v>
      </c>
      <c r="D66" s="11"/>
      <c r="E66" s="11"/>
    </row>
    <row r="67" spans="1:5" ht="12.75">
      <c r="A67" s="1" t="s">
        <v>65</v>
      </c>
      <c r="B67">
        <v>64</v>
      </c>
      <c r="D67" s="11"/>
      <c r="E67" s="11"/>
    </row>
    <row r="68" spans="1:5" ht="12.75">
      <c r="A68" s="1" t="s">
        <v>66</v>
      </c>
      <c r="B68">
        <v>65</v>
      </c>
      <c r="D68" s="11"/>
      <c r="E68" s="11"/>
    </row>
    <row r="69" spans="1:5" ht="12.75">
      <c r="A69" s="1" t="s">
        <v>67</v>
      </c>
      <c r="B69">
        <v>66</v>
      </c>
      <c r="D69" s="11"/>
      <c r="E69" s="11"/>
    </row>
    <row r="70" spans="1:5" ht="12.75">
      <c r="A70" s="1" t="s">
        <v>68</v>
      </c>
      <c r="B70">
        <v>67</v>
      </c>
      <c r="D70" s="11"/>
      <c r="E70" s="11"/>
    </row>
    <row r="71" spans="4:5" ht="12.75">
      <c r="D71" s="11"/>
      <c r="E71" s="11"/>
    </row>
    <row r="72" spans="1:5" ht="12.75">
      <c r="A72" t="s">
        <v>69</v>
      </c>
      <c r="D72" s="11"/>
      <c r="E72" s="11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46">
      <selection activeCell="G72" sqref="G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s="25">
        <v>39295</v>
      </c>
      <c r="D1"/>
      <c r="E1"/>
    </row>
    <row r="2" spans="4:8" ht="12.75">
      <c r="D2" s="8" t="s">
        <v>70</v>
      </c>
      <c r="E2" s="8" t="s">
        <v>71</v>
      </c>
      <c r="G2" s="26" t="s">
        <v>85</v>
      </c>
      <c r="H2" s="26"/>
    </row>
    <row r="3" spans="1:8" ht="12.75">
      <c r="A3" t="s">
        <v>0</v>
      </c>
      <c r="B3" t="s">
        <v>1</v>
      </c>
      <c r="D3" s="8" t="s">
        <v>72</v>
      </c>
      <c r="E3" s="8" t="s">
        <v>73</v>
      </c>
      <c r="G3" s="24" t="s">
        <v>83</v>
      </c>
      <c r="H3" s="24" t="s">
        <v>84</v>
      </c>
    </row>
    <row r="4" spans="1:8" ht="12.75">
      <c r="A4" s="1" t="s">
        <v>2</v>
      </c>
      <c r="B4">
        <v>1</v>
      </c>
      <c r="D4" s="11">
        <v>1889973.1</v>
      </c>
      <c r="E4" s="11">
        <v>1195335.75</v>
      </c>
      <c r="G4" s="13">
        <f>$D4/($D4+$E4)</f>
        <v>0.6125717689494846</v>
      </c>
      <c r="H4" s="13">
        <f>$E4/($D4+$E4)</f>
        <v>0.3874282310505154</v>
      </c>
    </row>
    <row r="5" spans="1:8" ht="12.75">
      <c r="A5" s="1" t="s">
        <v>3</v>
      </c>
      <c r="B5">
        <v>2</v>
      </c>
      <c r="D5" s="11">
        <v>48706</v>
      </c>
      <c r="E5" s="11">
        <v>61430.25</v>
      </c>
      <c r="G5" s="13">
        <f aca="true" t="shared" si="0" ref="G5:G68">$D5/($D5+$E5)</f>
        <v>0.4422340510050052</v>
      </c>
      <c r="H5" s="13">
        <f aca="true" t="shared" si="1" ref="H5:H68">$E5/($D5+$E5)</f>
        <v>0.5577659489949949</v>
      </c>
    </row>
    <row r="6" spans="1:8" ht="12.75">
      <c r="A6" s="1" t="s">
        <v>4</v>
      </c>
      <c r="B6">
        <v>3</v>
      </c>
      <c r="D6" s="11">
        <v>2634653.7</v>
      </c>
      <c r="E6" s="11">
        <v>1150574.95</v>
      </c>
      <c r="G6" s="13">
        <f t="shared" si="0"/>
        <v>0.6960355486054983</v>
      </c>
      <c r="H6" s="13">
        <f t="shared" si="1"/>
        <v>0.30396445139450157</v>
      </c>
    </row>
    <row r="7" spans="1:8" ht="12.75">
      <c r="A7" s="1" t="s">
        <v>5</v>
      </c>
      <c r="B7">
        <v>4</v>
      </c>
      <c r="D7" s="11">
        <v>27295.8</v>
      </c>
      <c r="E7" s="11">
        <v>40737.2</v>
      </c>
      <c r="G7" s="13">
        <f t="shared" si="0"/>
        <v>0.40121411667867063</v>
      </c>
      <c r="H7" s="13">
        <f t="shared" si="1"/>
        <v>0.5987858833213293</v>
      </c>
    </row>
    <row r="8" spans="1:8" ht="12.75">
      <c r="A8" s="1" t="s">
        <v>6</v>
      </c>
      <c r="B8">
        <v>5</v>
      </c>
      <c r="D8" s="11">
        <v>2699040.6</v>
      </c>
      <c r="E8" s="11">
        <v>2368857.66</v>
      </c>
      <c r="G8" s="13">
        <f t="shared" si="0"/>
        <v>0.5325759242846363</v>
      </c>
      <c r="H8" s="13">
        <f t="shared" si="1"/>
        <v>0.46742407571536376</v>
      </c>
    </row>
    <row r="9" spans="1:8" ht="12.75">
      <c r="A9" s="1" t="s">
        <v>7</v>
      </c>
      <c r="B9">
        <v>6</v>
      </c>
      <c r="D9" s="11">
        <v>14146738.2</v>
      </c>
      <c r="E9" s="11">
        <v>14339448.55</v>
      </c>
      <c r="G9" s="13">
        <f t="shared" si="0"/>
        <v>0.49661747724096483</v>
      </c>
      <c r="H9" s="13">
        <f t="shared" si="1"/>
        <v>0.5033825227590352</v>
      </c>
    </row>
    <row r="10" spans="1:8" ht="12.75">
      <c r="A10" s="1" t="s">
        <v>8</v>
      </c>
      <c r="B10">
        <v>7</v>
      </c>
      <c r="D10" s="11">
        <v>40275.9</v>
      </c>
      <c r="E10" s="11">
        <v>26020.75</v>
      </c>
      <c r="G10" s="13">
        <f t="shared" si="0"/>
        <v>0.6075103342325744</v>
      </c>
      <c r="H10" s="13">
        <f t="shared" si="1"/>
        <v>0.39248966576742567</v>
      </c>
    </row>
    <row r="11" spans="1:8" ht="12.75">
      <c r="A11" s="1" t="s">
        <v>9</v>
      </c>
      <c r="B11">
        <v>8</v>
      </c>
      <c r="D11" s="11">
        <v>995182.3</v>
      </c>
      <c r="E11" s="11">
        <v>753854.85</v>
      </c>
      <c r="G11" s="13">
        <f t="shared" si="0"/>
        <v>0.5689886575593892</v>
      </c>
      <c r="H11" s="13">
        <f t="shared" si="1"/>
        <v>0.43101134244061085</v>
      </c>
    </row>
    <row r="12" spans="1:8" ht="12.75">
      <c r="A12" s="1" t="s">
        <v>10</v>
      </c>
      <c r="B12">
        <v>9</v>
      </c>
      <c r="D12" s="11">
        <v>473364.5</v>
      </c>
      <c r="E12" s="11">
        <v>425316.5</v>
      </c>
      <c r="G12" s="13">
        <f t="shared" si="0"/>
        <v>0.5267325113138033</v>
      </c>
      <c r="H12" s="13">
        <f t="shared" si="1"/>
        <v>0.4732674886861968</v>
      </c>
    </row>
    <row r="13" spans="1:8" ht="12.75">
      <c r="A13" s="1" t="s">
        <v>11</v>
      </c>
      <c r="B13">
        <v>10</v>
      </c>
      <c r="D13" s="11">
        <v>541211.3</v>
      </c>
      <c r="E13" s="11">
        <v>538521.2</v>
      </c>
      <c r="G13" s="13">
        <f t="shared" si="0"/>
        <v>0.5012457252143471</v>
      </c>
      <c r="H13" s="13">
        <f t="shared" si="1"/>
        <v>0.4987542747856529</v>
      </c>
    </row>
    <row r="14" spans="1:8" ht="12.75">
      <c r="A14" s="1" t="s">
        <v>12</v>
      </c>
      <c r="B14">
        <v>11</v>
      </c>
      <c r="D14" s="11">
        <v>3628436.7</v>
      </c>
      <c r="E14" s="11">
        <v>3231937.45</v>
      </c>
      <c r="G14" s="13">
        <f t="shared" si="0"/>
        <v>0.5288977861360521</v>
      </c>
      <c r="H14" s="13">
        <f t="shared" si="1"/>
        <v>0.4711022138639479</v>
      </c>
    </row>
    <row r="15" spans="1:8" ht="12.75">
      <c r="A15" s="1" t="s">
        <v>13</v>
      </c>
      <c r="B15">
        <v>12</v>
      </c>
      <c r="D15" s="11">
        <v>385032.6</v>
      </c>
      <c r="E15" s="11">
        <v>333377.1</v>
      </c>
      <c r="G15" s="13">
        <f t="shared" si="0"/>
        <v>0.5359512823949899</v>
      </c>
      <c r="H15" s="13">
        <f t="shared" si="1"/>
        <v>0.46404871760501004</v>
      </c>
    </row>
    <row r="16" spans="1:8" ht="12.75">
      <c r="A16" s="1" t="s">
        <v>14</v>
      </c>
      <c r="B16">
        <v>13</v>
      </c>
      <c r="D16" s="11">
        <v>15882709.200000001</v>
      </c>
      <c r="E16" s="11">
        <v>36967883.95999999</v>
      </c>
      <c r="G16" s="13">
        <f t="shared" si="0"/>
        <v>0.30052092607393555</v>
      </c>
      <c r="H16" s="13">
        <f t="shared" si="1"/>
        <v>0.6994790739260645</v>
      </c>
    </row>
    <row r="17" spans="1:8" ht="12.75">
      <c r="A17" s="1" t="s">
        <v>15</v>
      </c>
      <c r="B17">
        <v>14</v>
      </c>
      <c r="D17" s="11">
        <v>299009.55</v>
      </c>
      <c r="E17" s="11">
        <v>232992.5</v>
      </c>
      <c r="G17" s="13">
        <f t="shared" si="0"/>
        <v>0.5620458605375674</v>
      </c>
      <c r="H17" s="13">
        <f t="shared" si="1"/>
        <v>0.4379541394624325</v>
      </c>
    </row>
    <row r="18" spans="1:8" ht="12.75">
      <c r="A18" s="1" t="s">
        <v>16</v>
      </c>
      <c r="B18">
        <v>15</v>
      </c>
      <c r="D18" s="11">
        <v>36540.7</v>
      </c>
      <c r="E18" s="11">
        <v>24088.4</v>
      </c>
      <c r="G18" s="13">
        <f t="shared" si="0"/>
        <v>0.6026924364702758</v>
      </c>
      <c r="H18" s="13">
        <f t="shared" si="1"/>
        <v>0.3973075635297242</v>
      </c>
    </row>
    <row r="19" spans="1:8" ht="12.75">
      <c r="A19" s="1" t="s">
        <v>17</v>
      </c>
      <c r="B19">
        <v>16</v>
      </c>
      <c r="D19" s="11">
        <v>4214200.9</v>
      </c>
      <c r="E19" s="11">
        <v>3376170.35</v>
      </c>
      <c r="G19" s="13">
        <f t="shared" si="0"/>
        <v>0.5552035284176647</v>
      </c>
      <c r="H19" s="13">
        <f t="shared" si="1"/>
        <v>0.4447964715823353</v>
      </c>
    </row>
    <row r="20" spans="1:8" ht="12.75">
      <c r="A20" s="1" t="s">
        <v>18</v>
      </c>
      <c r="B20">
        <v>17</v>
      </c>
      <c r="D20" s="11">
        <v>1689018.8</v>
      </c>
      <c r="E20" s="11">
        <v>1045576.35</v>
      </c>
      <c r="G20" s="13">
        <f t="shared" si="0"/>
        <v>0.6176485758778589</v>
      </c>
      <c r="H20" s="13">
        <f t="shared" si="1"/>
        <v>0.38235142412214107</v>
      </c>
    </row>
    <row r="21" spans="1:8" ht="12.75">
      <c r="A21" s="1" t="s">
        <v>19</v>
      </c>
      <c r="B21">
        <v>18</v>
      </c>
      <c r="D21" s="11">
        <v>596314.6</v>
      </c>
      <c r="E21" s="11">
        <v>555981.65</v>
      </c>
      <c r="G21" s="13">
        <f t="shared" si="0"/>
        <v>0.5175011200461687</v>
      </c>
      <c r="H21" s="13">
        <f t="shared" si="1"/>
        <v>0.48249887995383134</v>
      </c>
    </row>
    <row r="22" spans="1:8" ht="12.75">
      <c r="A22" s="1" t="s">
        <v>20</v>
      </c>
      <c r="B22">
        <v>19</v>
      </c>
      <c r="D22" s="11">
        <v>97845.3</v>
      </c>
      <c r="E22" s="11">
        <v>99577.8</v>
      </c>
      <c r="G22" s="13">
        <f t="shared" si="0"/>
        <v>0.49561221559179247</v>
      </c>
      <c r="H22" s="13">
        <f t="shared" si="1"/>
        <v>0.5043877844082075</v>
      </c>
    </row>
    <row r="23" spans="1:8" ht="12.75">
      <c r="A23" s="1" t="s">
        <v>21</v>
      </c>
      <c r="B23">
        <v>20</v>
      </c>
      <c r="D23" s="11">
        <v>165190.9</v>
      </c>
      <c r="E23" s="11">
        <v>96738.25</v>
      </c>
      <c r="G23" s="13">
        <f t="shared" si="0"/>
        <v>0.6306701640500876</v>
      </c>
      <c r="H23" s="13">
        <f t="shared" si="1"/>
        <v>0.3693298359499124</v>
      </c>
    </row>
    <row r="24" spans="1:8" ht="12.75">
      <c r="A24" s="1" t="s">
        <v>22</v>
      </c>
      <c r="B24">
        <v>21</v>
      </c>
      <c r="D24" s="11">
        <v>50448.3</v>
      </c>
      <c r="E24" s="11">
        <v>60839.1</v>
      </c>
      <c r="G24" s="13">
        <f t="shared" si="0"/>
        <v>0.45331546967581243</v>
      </c>
      <c r="H24" s="13">
        <f t="shared" si="1"/>
        <v>0.5466845303241876</v>
      </c>
    </row>
    <row r="25" spans="1:8" ht="12.75">
      <c r="A25" s="1" t="s">
        <v>23</v>
      </c>
      <c r="B25">
        <v>22</v>
      </c>
      <c r="D25" s="11">
        <v>53668.9</v>
      </c>
      <c r="E25" s="11">
        <v>98668.5</v>
      </c>
      <c r="G25" s="13">
        <f t="shared" si="0"/>
        <v>0.35230284880797497</v>
      </c>
      <c r="H25" s="13">
        <f t="shared" si="1"/>
        <v>0.6476971511920251</v>
      </c>
    </row>
    <row r="26" spans="1:8" ht="12.75">
      <c r="A26" s="1" t="s">
        <v>24</v>
      </c>
      <c r="B26">
        <v>23</v>
      </c>
      <c r="D26" s="11">
        <v>62756.4</v>
      </c>
      <c r="E26" s="11">
        <v>66144.75</v>
      </c>
      <c r="G26" s="13">
        <f t="shared" si="0"/>
        <v>0.4868567890976923</v>
      </c>
      <c r="H26" s="13">
        <f t="shared" si="1"/>
        <v>0.5131432109023077</v>
      </c>
    </row>
    <row r="27" spans="1:8" ht="12.75">
      <c r="A27" s="1" t="s">
        <v>25</v>
      </c>
      <c r="B27">
        <v>24</v>
      </c>
      <c r="D27" s="11">
        <v>5867.1</v>
      </c>
      <c r="E27" s="11">
        <v>8651.82</v>
      </c>
      <c r="G27" s="13">
        <f t="shared" si="0"/>
        <v>0.4041003049813623</v>
      </c>
      <c r="H27" s="13">
        <f t="shared" si="1"/>
        <v>0.5958996950186377</v>
      </c>
    </row>
    <row r="28" spans="1:8" ht="12.75">
      <c r="A28" s="1" t="s">
        <v>26</v>
      </c>
      <c r="B28">
        <v>25</v>
      </c>
      <c r="D28" s="11">
        <v>58407.3</v>
      </c>
      <c r="E28" s="11">
        <v>52320.8</v>
      </c>
      <c r="G28" s="13">
        <f t="shared" si="0"/>
        <v>0.5274839900621432</v>
      </c>
      <c r="H28" s="13">
        <f t="shared" si="1"/>
        <v>0.4725160099378568</v>
      </c>
    </row>
    <row r="29" spans="1:8" ht="12.75">
      <c r="A29" s="1" t="s">
        <v>27</v>
      </c>
      <c r="B29">
        <v>26</v>
      </c>
      <c r="D29" s="11">
        <v>310523.5</v>
      </c>
      <c r="E29" s="11">
        <v>74835.35</v>
      </c>
      <c r="G29" s="13">
        <f t="shared" si="0"/>
        <v>0.8058034738270576</v>
      </c>
      <c r="H29" s="13">
        <f t="shared" si="1"/>
        <v>0.19419652617294247</v>
      </c>
    </row>
    <row r="30" spans="1:8" ht="12.75">
      <c r="A30" s="1" t="s">
        <v>28</v>
      </c>
      <c r="B30">
        <v>27</v>
      </c>
      <c r="D30" s="11">
        <v>639048.2</v>
      </c>
      <c r="E30" s="11">
        <v>641890.2</v>
      </c>
      <c r="G30" s="13">
        <f t="shared" si="0"/>
        <v>0.4988906570370597</v>
      </c>
      <c r="H30" s="13">
        <f t="shared" si="1"/>
        <v>0.5011093429629403</v>
      </c>
    </row>
    <row r="31" spans="1:8" ht="12.75">
      <c r="A31" s="1" t="s">
        <v>29</v>
      </c>
      <c r="B31">
        <v>28</v>
      </c>
      <c r="D31" s="11">
        <v>366018.8</v>
      </c>
      <c r="E31" s="11">
        <v>344319.15</v>
      </c>
      <c r="G31" s="13">
        <f t="shared" si="0"/>
        <v>0.5152741733705767</v>
      </c>
      <c r="H31" s="13">
        <f t="shared" si="1"/>
        <v>0.48472582662942343</v>
      </c>
    </row>
    <row r="32" spans="1:8" ht="12.75">
      <c r="A32" s="1" t="s">
        <v>30</v>
      </c>
      <c r="B32">
        <v>29</v>
      </c>
      <c r="D32" s="11">
        <v>7389418.73</v>
      </c>
      <c r="E32" s="11">
        <v>7390145.05</v>
      </c>
      <c r="G32" s="13">
        <f t="shared" si="0"/>
        <v>0.49997542823283514</v>
      </c>
      <c r="H32" s="13">
        <f t="shared" si="1"/>
        <v>0.5000245717671647</v>
      </c>
    </row>
    <row r="33" spans="1:8" ht="12.75">
      <c r="A33" s="1" t="s">
        <v>31</v>
      </c>
      <c r="B33">
        <v>30</v>
      </c>
      <c r="D33" s="11">
        <v>21662.9</v>
      </c>
      <c r="E33" s="11">
        <v>26331.2</v>
      </c>
      <c r="G33" s="13">
        <f t="shared" si="0"/>
        <v>0.45136589705818003</v>
      </c>
      <c r="H33" s="13">
        <f t="shared" si="1"/>
        <v>0.5486341029418199</v>
      </c>
    </row>
    <row r="34" spans="1:8" ht="12.75">
      <c r="A34" s="1" t="s">
        <v>32</v>
      </c>
      <c r="B34">
        <v>31</v>
      </c>
      <c r="D34" s="11">
        <v>1591598.1</v>
      </c>
      <c r="E34" s="11">
        <v>795494.86</v>
      </c>
      <c r="G34" s="13">
        <f t="shared" si="0"/>
        <v>0.6667516207663735</v>
      </c>
      <c r="H34" s="13">
        <f t="shared" si="1"/>
        <v>0.3332483792336265</v>
      </c>
    </row>
    <row r="35" spans="1:8" ht="12.75">
      <c r="A35" s="1" t="s">
        <v>33</v>
      </c>
      <c r="B35">
        <v>32</v>
      </c>
      <c r="D35" s="11">
        <v>118755.7</v>
      </c>
      <c r="E35" s="11">
        <v>122592.4</v>
      </c>
      <c r="G35" s="13">
        <f t="shared" si="0"/>
        <v>0.49205152226182847</v>
      </c>
      <c r="H35" s="13">
        <f t="shared" si="1"/>
        <v>0.5079484777381715</v>
      </c>
    </row>
    <row r="36" spans="1:8" ht="12.75">
      <c r="A36" s="1" t="s">
        <v>34</v>
      </c>
      <c r="B36">
        <v>33</v>
      </c>
      <c r="D36" s="11">
        <v>30995.3</v>
      </c>
      <c r="E36" s="11">
        <v>34114.85</v>
      </c>
      <c r="G36" s="13">
        <f t="shared" si="0"/>
        <v>0.47604405764692603</v>
      </c>
      <c r="H36" s="13">
        <f t="shared" si="1"/>
        <v>0.523955942353074</v>
      </c>
    </row>
    <row r="37" spans="1:8" ht="12.75">
      <c r="A37" s="1" t="s">
        <v>35</v>
      </c>
      <c r="B37">
        <v>34</v>
      </c>
      <c r="D37" s="11">
        <v>33183.5</v>
      </c>
      <c r="E37" s="11">
        <v>20526.8</v>
      </c>
      <c r="G37" s="13">
        <f t="shared" si="0"/>
        <v>0.6178237693701207</v>
      </c>
      <c r="H37" s="13">
        <f t="shared" si="1"/>
        <v>0.38217623062987915</v>
      </c>
    </row>
    <row r="38" spans="1:8" ht="12.75">
      <c r="A38" s="1" t="s">
        <v>36</v>
      </c>
      <c r="B38">
        <v>35</v>
      </c>
      <c r="D38" s="11">
        <v>1752925.83</v>
      </c>
      <c r="E38" s="11">
        <v>1382725.4</v>
      </c>
      <c r="G38" s="13">
        <f t="shared" si="0"/>
        <v>0.5590308683660588</v>
      </c>
      <c r="H38" s="13">
        <f t="shared" si="1"/>
        <v>0.4409691316339413</v>
      </c>
    </row>
    <row r="39" spans="1:8" ht="12.75">
      <c r="A39" s="1" t="s">
        <v>37</v>
      </c>
      <c r="B39">
        <v>36</v>
      </c>
      <c r="D39" s="11">
        <v>7888996.5</v>
      </c>
      <c r="E39" s="11">
        <v>5397416.5</v>
      </c>
      <c r="G39" s="13">
        <f t="shared" si="0"/>
        <v>0.593764208594148</v>
      </c>
      <c r="H39" s="13">
        <f t="shared" si="1"/>
        <v>0.406235791405852</v>
      </c>
    </row>
    <row r="40" spans="1:8" ht="12.75">
      <c r="A40" s="1" t="s">
        <v>38</v>
      </c>
      <c r="B40">
        <v>37</v>
      </c>
      <c r="D40" s="11">
        <v>1470758.7</v>
      </c>
      <c r="E40" s="11">
        <v>1145862.1</v>
      </c>
      <c r="G40" s="13">
        <f t="shared" si="0"/>
        <v>0.5620832411024173</v>
      </c>
      <c r="H40" s="13">
        <f t="shared" si="1"/>
        <v>0.4379167588975828</v>
      </c>
    </row>
    <row r="41" spans="1:8" ht="12.75">
      <c r="A41" s="1" t="s">
        <v>39</v>
      </c>
      <c r="B41">
        <v>38</v>
      </c>
      <c r="D41" s="11">
        <v>147474.6</v>
      </c>
      <c r="E41" s="11">
        <v>118617.45</v>
      </c>
      <c r="G41" s="13">
        <f t="shared" si="0"/>
        <v>0.5542239988004152</v>
      </c>
      <c r="H41" s="13">
        <f t="shared" si="1"/>
        <v>0.4457760011995849</v>
      </c>
    </row>
    <row r="42" spans="1:8" ht="12.75">
      <c r="A42" s="1" t="s">
        <v>40</v>
      </c>
      <c r="B42">
        <v>39</v>
      </c>
      <c r="D42" s="11">
        <v>7105.7</v>
      </c>
      <c r="E42" s="11">
        <v>10043.6</v>
      </c>
      <c r="G42" s="13">
        <f t="shared" si="0"/>
        <v>0.41434344258949346</v>
      </c>
      <c r="H42" s="13">
        <f t="shared" si="1"/>
        <v>0.5856565574105066</v>
      </c>
    </row>
    <row r="43" spans="1:8" ht="12.75">
      <c r="A43" s="1" t="s">
        <v>41</v>
      </c>
      <c r="B43">
        <v>40</v>
      </c>
      <c r="D43" s="11">
        <v>55479.9</v>
      </c>
      <c r="E43" s="11">
        <v>44715.3</v>
      </c>
      <c r="G43" s="13">
        <f t="shared" si="0"/>
        <v>0.553718142186452</v>
      </c>
      <c r="H43" s="13">
        <f t="shared" si="1"/>
        <v>0.44628185781354796</v>
      </c>
    </row>
    <row r="44" spans="1:8" ht="12.75">
      <c r="A44" s="1" t="s">
        <v>42</v>
      </c>
      <c r="B44">
        <v>41</v>
      </c>
      <c r="D44" s="11">
        <v>2042690.6</v>
      </c>
      <c r="E44" s="11">
        <v>1699058.2</v>
      </c>
      <c r="G44" s="13">
        <f t="shared" si="0"/>
        <v>0.5459186891434294</v>
      </c>
      <c r="H44" s="13">
        <f t="shared" si="1"/>
        <v>0.4540813108565706</v>
      </c>
    </row>
    <row r="45" spans="1:8" ht="12.75">
      <c r="A45" s="1" t="s">
        <v>43</v>
      </c>
      <c r="B45">
        <v>42</v>
      </c>
      <c r="D45" s="11">
        <v>1450807.61</v>
      </c>
      <c r="E45" s="11">
        <v>1439561.96</v>
      </c>
      <c r="G45" s="13">
        <f t="shared" si="0"/>
        <v>0.5019453654156759</v>
      </c>
      <c r="H45" s="13">
        <f t="shared" si="1"/>
        <v>0.49805463458432403</v>
      </c>
    </row>
    <row r="46" spans="1:8" ht="12.75">
      <c r="A46" s="1" t="s">
        <v>44</v>
      </c>
      <c r="B46">
        <v>43</v>
      </c>
      <c r="D46" s="11">
        <v>1325641.02</v>
      </c>
      <c r="E46" s="11">
        <v>852436.45</v>
      </c>
      <c r="G46" s="13">
        <f t="shared" si="0"/>
        <v>0.6086289575365748</v>
      </c>
      <c r="H46" s="13">
        <f t="shared" si="1"/>
        <v>0.39137104246342536</v>
      </c>
    </row>
    <row r="47" spans="1:8" ht="12.75">
      <c r="A47" s="1" t="s">
        <v>45</v>
      </c>
      <c r="B47">
        <v>44</v>
      </c>
      <c r="D47" s="11">
        <v>1528901.33</v>
      </c>
      <c r="E47" s="11">
        <v>1493056.57</v>
      </c>
      <c r="G47" s="13">
        <f t="shared" si="0"/>
        <v>0.5059307179626824</v>
      </c>
      <c r="H47" s="13">
        <f t="shared" si="1"/>
        <v>0.49406928203731754</v>
      </c>
    </row>
    <row r="48" spans="1:8" ht="12.75">
      <c r="A48" s="1" t="s">
        <v>46</v>
      </c>
      <c r="B48">
        <v>45</v>
      </c>
      <c r="D48" s="11">
        <v>501185.3</v>
      </c>
      <c r="E48" s="11">
        <v>391542.55</v>
      </c>
      <c r="G48" s="13">
        <f t="shared" si="0"/>
        <v>0.5614088324902152</v>
      </c>
      <c r="H48" s="13">
        <f t="shared" si="1"/>
        <v>0.4385911675097848</v>
      </c>
    </row>
    <row r="49" spans="1:8" ht="12.75">
      <c r="A49" s="1" t="s">
        <v>47</v>
      </c>
      <c r="B49">
        <v>46</v>
      </c>
      <c r="D49" s="11">
        <v>1363552.4</v>
      </c>
      <c r="E49" s="11">
        <v>1146023.55</v>
      </c>
      <c r="G49" s="13">
        <f t="shared" si="0"/>
        <v>0.5433397622415053</v>
      </c>
      <c r="H49" s="13">
        <f t="shared" si="1"/>
        <v>0.4566602377584946</v>
      </c>
    </row>
    <row r="50" spans="1:8" ht="12.75">
      <c r="A50" s="1" t="s">
        <v>48</v>
      </c>
      <c r="B50">
        <v>47</v>
      </c>
      <c r="D50" s="11">
        <v>108291.4</v>
      </c>
      <c r="E50" s="11">
        <v>111478.5</v>
      </c>
      <c r="G50" s="13">
        <f t="shared" si="0"/>
        <v>0.49274900702962504</v>
      </c>
      <c r="H50" s="13">
        <f t="shared" si="1"/>
        <v>0.5072509929703749</v>
      </c>
    </row>
    <row r="51" spans="1:8" ht="12.75">
      <c r="A51" s="1" t="s">
        <v>49</v>
      </c>
      <c r="B51">
        <v>48</v>
      </c>
      <c r="D51" s="11">
        <v>10201032.3</v>
      </c>
      <c r="E51" s="11">
        <v>8956653.89</v>
      </c>
      <c r="G51" s="13">
        <f t="shared" si="0"/>
        <v>0.5324772625895069</v>
      </c>
      <c r="H51" s="13">
        <f t="shared" si="1"/>
        <v>0.4675227374104931</v>
      </c>
    </row>
    <row r="52" spans="1:8" ht="12.75">
      <c r="A52" s="1" t="s">
        <v>50</v>
      </c>
      <c r="B52">
        <v>49</v>
      </c>
      <c r="D52" s="11">
        <v>3501841.21</v>
      </c>
      <c r="E52" s="11">
        <v>2554037.4</v>
      </c>
      <c r="G52" s="13">
        <f t="shared" si="0"/>
        <v>0.5782548554089991</v>
      </c>
      <c r="H52" s="13">
        <f t="shared" si="1"/>
        <v>0.421745144591001</v>
      </c>
    </row>
    <row r="53" spans="1:8" ht="12.75">
      <c r="A53" s="1" t="s">
        <v>51</v>
      </c>
      <c r="B53">
        <v>50</v>
      </c>
      <c r="D53" s="11">
        <v>9617920.2</v>
      </c>
      <c r="E53" s="11">
        <v>7947354.45</v>
      </c>
      <c r="G53" s="13">
        <f t="shared" si="0"/>
        <v>0.5475530779702326</v>
      </c>
      <c r="H53" s="13">
        <f t="shared" si="1"/>
        <v>0.45244692202976744</v>
      </c>
    </row>
    <row r="54" spans="1:8" ht="12.75">
      <c r="A54" s="1" t="s">
        <v>52</v>
      </c>
      <c r="B54">
        <v>51</v>
      </c>
      <c r="D54" s="11">
        <v>2598410.5</v>
      </c>
      <c r="E54" s="11">
        <v>2073676.84</v>
      </c>
      <c r="G54" s="13">
        <f t="shared" si="0"/>
        <v>0.5561562340142383</v>
      </c>
      <c r="H54" s="13">
        <f t="shared" si="1"/>
        <v>0.44384376598576175</v>
      </c>
    </row>
    <row r="55" spans="1:8" ht="12.75">
      <c r="A55" s="1" t="s">
        <v>53</v>
      </c>
      <c r="B55">
        <v>52</v>
      </c>
      <c r="D55" s="11">
        <v>4416435.1</v>
      </c>
      <c r="E55" s="11">
        <v>4698612.8</v>
      </c>
      <c r="G55" s="13">
        <f t="shared" si="0"/>
        <v>0.48452132654179475</v>
      </c>
      <c r="H55" s="13">
        <f t="shared" si="1"/>
        <v>0.5154786734582054</v>
      </c>
    </row>
    <row r="56" spans="1:8" ht="12.75">
      <c r="A56" s="1" t="s">
        <v>54</v>
      </c>
      <c r="B56">
        <v>53</v>
      </c>
      <c r="D56" s="11">
        <v>2947211.8</v>
      </c>
      <c r="E56" s="11">
        <v>2311541.52</v>
      </c>
      <c r="G56" s="13">
        <f t="shared" si="0"/>
        <v>0.5604392563521119</v>
      </c>
      <c r="H56" s="13">
        <f t="shared" si="1"/>
        <v>0.439560743647888</v>
      </c>
    </row>
    <row r="57" spans="1:8" ht="12.75">
      <c r="A57" s="1" t="s">
        <v>55</v>
      </c>
      <c r="B57">
        <v>54</v>
      </c>
      <c r="D57" s="11">
        <v>141127.7</v>
      </c>
      <c r="E57" s="11">
        <v>168532</v>
      </c>
      <c r="G57" s="13">
        <f t="shared" si="0"/>
        <v>0.4557509420825506</v>
      </c>
      <c r="H57" s="13">
        <f t="shared" si="1"/>
        <v>0.5442490579174494</v>
      </c>
    </row>
    <row r="58" spans="1:8" ht="12.75">
      <c r="A58" s="1" t="s">
        <v>56</v>
      </c>
      <c r="B58">
        <v>55</v>
      </c>
      <c r="D58" s="11">
        <v>2132249.7</v>
      </c>
      <c r="E58" s="11">
        <v>1562218.7</v>
      </c>
      <c r="G58" s="13">
        <f t="shared" si="0"/>
        <v>0.5771465523970918</v>
      </c>
      <c r="H58" s="13">
        <f t="shared" si="1"/>
        <v>0.4228534476029081</v>
      </c>
    </row>
    <row r="59" spans="1:8" ht="12.75">
      <c r="A59" s="1" t="s">
        <v>57</v>
      </c>
      <c r="B59">
        <v>56</v>
      </c>
      <c r="D59" s="11">
        <v>2130272.2</v>
      </c>
      <c r="E59" s="11">
        <v>1543936.8</v>
      </c>
      <c r="G59" s="13">
        <f t="shared" si="0"/>
        <v>0.5797906978073376</v>
      </c>
      <c r="H59" s="13">
        <f t="shared" si="1"/>
        <v>0.42020930219266245</v>
      </c>
    </row>
    <row r="60" spans="1:8" ht="12.75">
      <c r="A60" s="1" t="s">
        <v>58</v>
      </c>
      <c r="B60">
        <v>57</v>
      </c>
      <c r="D60" s="11">
        <v>650636.7</v>
      </c>
      <c r="E60" s="11">
        <v>524459.25</v>
      </c>
      <c r="G60" s="13">
        <f t="shared" si="0"/>
        <v>0.5536881477635932</v>
      </c>
      <c r="H60" s="13">
        <f t="shared" si="1"/>
        <v>0.44631185223640674</v>
      </c>
    </row>
    <row r="61" spans="1:8" ht="12.75">
      <c r="A61" s="1" t="s">
        <v>59</v>
      </c>
      <c r="B61">
        <v>58</v>
      </c>
      <c r="D61" s="11">
        <v>2171293.6</v>
      </c>
      <c r="E61" s="11">
        <v>1886255.7</v>
      </c>
      <c r="G61" s="13">
        <f t="shared" si="0"/>
        <v>0.535124391464572</v>
      </c>
      <c r="H61" s="13">
        <f t="shared" si="1"/>
        <v>0.46487560853542803</v>
      </c>
    </row>
    <row r="62" spans="1:8" ht="12.75">
      <c r="A62" s="1" t="s">
        <v>60</v>
      </c>
      <c r="B62">
        <v>59</v>
      </c>
      <c r="D62" s="11">
        <v>3104227</v>
      </c>
      <c r="E62" s="11">
        <v>2657725.6</v>
      </c>
      <c r="G62" s="13">
        <f t="shared" si="0"/>
        <v>0.5387456675710939</v>
      </c>
      <c r="H62" s="13">
        <f t="shared" si="1"/>
        <v>0.4612543324289062</v>
      </c>
    </row>
    <row r="63" spans="1:8" ht="12.75">
      <c r="A63" s="1" t="s">
        <v>61</v>
      </c>
      <c r="B63">
        <v>60</v>
      </c>
      <c r="D63" s="11">
        <v>1436270.85</v>
      </c>
      <c r="E63" s="11">
        <v>474281.85</v>
      </c>
      <c r="G63" s="13">
        <f t="shared" si="0"/>
        <v>0.751756729871937</v>
      </c>
      <c r="H63" s="13">
        <f t="shared" si="1"/>
        <v>0.2482432701280629</v>
      </c>
    </row>
    <row r="64" spans="1:8" ht="12.75">
      <c r="A64" s="1" t="s">
        <v>62</v>
      </c>
      <c r="B64">
        <v>61</v>
      </c>
      <c r="D64" s="11">
        <v>69729.8</v>
      </c>
      <c r="E64" s="11">
        <v>61024.6</v>
      </c>
      <c r="G64" s="13">
        <f t="shared" si="0"/>
        <v>0.533288363527346</v>
      </c>
      <c r="H64" s="13">
        <f t="shared" si="1"/>
        <v>0.46671163647265407</v>
      </c>
    </row>
    <row r="65" spans="1:8" ht="12.75">
      <c r="A65" s="1" t="s">
        <v>63</v>
      </c>
      <c r="B65">
        <v>62</v>
      </c>
      <c r="D65" s="11">
        <v>59952.2</v>
      </c>
      <c r="E65" s="11">
        <v>40828.55</v>
      </c>
      <c r="G65" s="13">
        <f t="shared" si="0"/>
        <v>0.5948774939658615</v>
      </c>
      <c r="H65" s="13">
        <f t="shared" si="1"/>
        <v>0.4051225060341385</v>
      </c>
    </row>
    <row r="66" spans="1:8" ht="12.75">
      <c r="A66" s="1" t="s">
        <v>64</v>
      </c>
      <c r="B66">
        <v>63</v>
      </c>
      <c r="D66" s="11">
        <v>28581.2</v>
      </c>
      <c r="E66" s="11">
        <v>25736.2</v>
      </c>
      <c r="G66" s="13">
        <f t="shared" si="0"/>
        <v>0.5261886614602319</v>
      </c>
      <c r="H66" s="13">
        <f t="shared" si="1"/>
        <v>0.4738113385397681</v>
      </c>
    </row>
    <row r="67" spans="1:8" ht="12.75">
      <c r="A67" s="1" t="s">
        <v>65</v>
      </c>
      <c r="B67">
        <v>64</v>
      </c>
      <c r="D67" s="11">
        <v>2926352.37</v>
      </c>
      <c r="E67" s="11">
        <v>2100397.27</v>
      </c>
      <c r="G67" s="13">
        <f t="shared" si="0"/>
        <v>0.5821559814146622</v>
      </c>
      <c r="H67" s="13">
        <f t="shared" si="1"/>
        <v>0.41784401858533776</v>
      </c>
    </row>
    <row r="68" spans="1:8" ht="12.75">
      <c r="A68" s="1" t="s">
        <v>66</v>
      </c>
      <c r="B68">
        <v>65</v>
      </c>
      <c r="D68" s="11">
        <v>115003</v>
      </c>
      <c r="E68" s="11">
        <v>83433</v>
      </c>
      <c r="G68" s="13">
        <f t="shared" si="0"/>
        <v>0.5795470579935093</v>
      </c>
      <c r="H68" s="13">
        <f t="shared" si="1"/>
        <v>0.42045294200649075</v>
      </c>
    </row>
    <row r="69" spans="1:8" ht="12.75">
      <c r="A69" s="1" t="s">
        <v>67</v>
      </c>
      <c r="B69">
        <v>66</v>
      </c>
      <c r="D69" s="11">
        <v>1340998.4</v>
      </c>
      <c r="E69" s="11">
        <v>1018085.95</v>
      </c>
      <c r="G69" s="13">
        <f>$D69/($D69+$E69)</f>
        <v>0.568440208591948</v>
      </c>
      <c r="H69" s="13">
        <f>$E69/($D69+$E69)</f>
        <v>0.43155979140805206</v>
      </c>
    </row>
    <row r="70" spans="1:8" ht="12.75">
      <c r="A70" s="1" t="s">
        <v>68</v>
      </c>
      <c r="B70">
        <v>67</v>
      </c>
      <c r="D70" s="11">
        <v>47808.95</v>
      </c>
      <c r="E70" s="11">
        <v>53718</v>
      </c>
      <c r="G70" s="13">
        <f>$D70/($D70+$E70)</f>
        <v>0.470899106099415</v>
      </c>
      <c r="H70" s="13">
        <f>$E70/($D70+$E70)</f>
        <v>0.529100893900585</v>
      </c>
    </row>
    <row r="71" spans="4:5" ht="12.75">
      <c r="D71" s="11"/>
      <c r="E71" s="11"/>
    </row>
    <row r="72" spans="1:8" ht="12.75">
      <c r="A72" t="s">
        <v>69</v>
      </c>
      <c r="D72" s="11">
        <v>130504259.04999998</v>
      </c>
      <c r="E72" s="11">
        <v>132576344.79999997</v>
      </c>
      <c r="G72" s="13">
        <f>$D72/($D72+$E72)</f>
        <v>0.49606188042813404</v>
      </c>
      <c r="H72" s="13">
        <f>$E72/($D72+$E72)</f>
        <v>0.5039381195718659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mergeCells count="1"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hughesa</cp:lastModifiedBy>
  <dcterms:created xsi:type="dcterms:W3CDTF">2006-02-28T13:50:18Z</dcterms:created>
  <dcterms:modified xsi:type="dcterms:W3CDTF">2008-09-03T19:11:10Z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